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pedulla\RFPs and RFQs\Ammunition, FY23\"/>
    </mc:Choice>
  </mc:AlternateContent>
  <xr:revisionPtr revIDLastSave="0" documentId="13_ncr:1_{BE25F41B-5166-4618-8D59-DDD1931C81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d Sheet" sheetId="1" r:id="rId1"/>
  </sheets>
  <definedNames>
    <definedName name="_xlnm._FilterDatabase" localSheetId="0" hidden="1">'Bid Sheet'!$E$4:$AH$115</definedName>
    <definedName name="_xlnm.Print_Area" localSheetId="0">'Bid Sheet'!$A$1:$AK$123</definedName>
    <definedName name="_xlnm.Print_Titles" localSheetId="0">'Bid Sheet'!$3:$4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3" i="1" l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D123" i="1"/>
  <c r="C123" i="1"/>
  <c r="AI119" i="1"/>
  <c r="AK119" i="1" s="1"/>
  <c r="AI120" i="1"/>
  <c r="AK120" i="1" s="1"/>
  <c r="AI121" i="1"/>
  <c r="AK121" i="1" s="1"/>
  <c r="AI122" i="1"/>
  <c r="AK122" i="1" s="1"/>
  <c r="AI7" i="1"/>
  <c r="AK7" i="1" s="1"/>
  <c r="AI8" i="1"/>
  <c r="AK8" i="1" s="1"/>
  <c r="AI9" i="1"/>
  <c r="AK9" i="1" s="1"/>
  <c r="AI10" i="1"/>
  <c r="AK10" i="1" s="1"/>
  <c r="AI11" i="1"/>
  <c r="AK11" i="1" s="1"/>
  <c r="AI12" i="1"/>
  <c r="AK12" i="1" s="1"/>
  <c r="AI13" i="1"/>
  <c r="AK13" i="1" s="1"/>
  <c r="AI14" i="1"/>
  <c r="AK14" i="1" s="1"/>
  <c r="AI15" i="1"/>
  <c r="AK15" i="1" s="1"/>
  <c r="AI16" i="1"/>
  <c r="AK16" i="1" s="1"/>
  <c r="AI17" i="1"/>
  <c r="AK17" i="1" s="1"/>
  <c r="AI18" i="1"/>
  <c r="AK18" i="1" s="1"/>
  <c r="AI19" i="1"/>
  <c r="AK19" i="1" s="1"/>
  <c r="AI20" i="1"/>
  <c r="AK20" i="1" s="1"/>
  <c r="AI21" i="1"/>
  <c r="AK21" i="1" s="1"/>
  <c r="AI22" i="1"/>
  <c r="AK22" i="1" s="1"/>
  <c r="AI23" i="1"/>
  <c r="AK23" i="1" s="1"/>
  <c r="AI24" i="1"/>
  <c r="AK24" i="1" s="1"/>
  <c r="AI25" i="1"/>
  <c r="AK25" i="1" s="1"/>
  <c r="AI26" i="1"/>
  <c r="AK26" i="1" s="1"/>
  <c r="AI27" i="1"/>
  <c r="AK27" i="1" s="1"/>
  <c r="AI28" i="1"/>
  <c r="AK28" i="1" s="1"/>
  <c r="AI29" i="1"/>
  <c r="AK29" i="1" s="1"/>
  <c r="AI30" i="1"/>
  <c r="AK30" i="1" s="1"/>
  <c r="AI31" i="1"/>
  <c r="AK31" i="1" s="1"/>
  <c r="AI32" i="1"/>
  <c r="AK32" i="1" s="1"/>
  <c r="AI34" i="1"/>
  <c r="AK34" i="1" s="1"/>
  <c r="AI35" i="1"/>
  <c r="AK35" i="1" s="1"/>
  <c r="AI36" i="1"/>
  <c r="AK36" i="1" s="1"/>
  <c r="AI37" i="1"/>
  <c r="AK37" i="1" s="1"/>
  <c r="AI38" i="1"/>
  <c r="AK38" i="1" s="1"/>
  <c r="AI39" i="1"/>
  <c r="AK39" i="1" s="1"/>
  <c r="AI40" i="1"/>
  <c r="AK40" i="1" s="1"/>
  <c r="AI41" i="1"/>
  <c r="AK41" i="1" s="1"/>
  <c r="AI42" i="1"/>
  <c r="AK42" i="1" s="1"/>
  <c r="AI43" i="1"/>
  <c r="AK43" i="1" s="1"/>
  <c r="AI44" i="1"/>
  <c r="AK44" i="1" s="1"/>
  <c r="AI45" i="1"/>
  <c r="AK45" i="1" s="1"/>
  <c r="AI46" i="1"/>
  <c r="AK46" i="1" s="1"/>
  <c r="AI48" i="1"/>
  <c r="AK48" i="1" s="1"/>
  <c r="AI49" i="1"/>
  <c r="AK49" i="1" s="1"/>
  <c r="AI51" i="1"/>
  <c r="AK51" i="1" s="1"/>
  <c r="AI53" i="1"/>
  <c r="AK53" i="1" s="1"/>
  <c r="AI54" i="1"/>
  <c r="AK54" i="1" s="1"/>
  <c r="AI56" i="1"/>
  <c r="AK56" i="1" s="1"/>
  <c r="AI57" i="1"/>
  <c r="AK57" i="1" s="1"/>
  <c r="AI58" i="1"/>
  <c r="AK58" i="1" s="1"/>
  <c r="AI60" i="1"/>
  <c r="AK60" i="1" s="1"/>
  <c r="AI61" i="1"/>
  <c r="AK61" i="1" s="1"/>
  <c r="AI62" i="1"/>
  <c r="AK62" i="1" s="1"/>
  <c r="AI64" i="1"/>
  <c r="AK64" i="1" s="1"/>
  <c r="AI65" i="1"/>
  <c r="AK65" i="1" s="1"/>
  <c r="AI66" i="1"/>
  <c r="AK66" i="1" s="1"/>
  <c r="AI67" i="1"/>
  <c r="AK67" i="1" s="1"/>
  <c r="AI68" i="1"/>
  <c r="AK68" i="1" s="1"/>
  <c r="AI69" i="1"/>
  <c r="AK69" i="1" s="1"/>
  <c r="AI70" i="1"/>
  <c r="AK70" i="1" s="1"/>
  <c r="AI71" i="1"/>
  <c r="AK71" i="1" s="1"/>
  <c r="AI72" i="1"/>
  <c r="AK72" i="1" s="1"/>
  <c r="AI73" i="1"/>
  <c r="AK73" i="1" s="1"/>
  <c r="AI74" i="1"/>
  <c r="AK74" i="1" s="1"/>
  <c r="AI75" i="1"/>
  <c r="AK75" i="1" s="1"/>
  <c r="AI76" i="1"/>
  <c r="AK76" i="1" s="1"/>
  <c r="AI77" i="1"/>
  <c r="AK77" i="1" s="1"/>
  <c r="AI78" i="1"/>
  <c r="AK78" i="1" s="1"/>
  <c r="AI79" i="1"/>
  <c r="AK79" i="1" s="1"/>
  <c r="AI80" i="1"/>
  <c r="AK80" i="1" s="1"/>
  <c r="AI81" i="1"/>
  <c r="AK81" i="1" s="1"/>
  <c r="AI82" i="1"/>
  <c r="AK82" i="1" s="1"/>
  <c r="AI83" i="1"/>
  <c r="AK83" i="1" s="1"/>
  <c r="AI84" i="1"/>
  <c r="AK84" i="1" s="1"/>
  <c r="AI85" i="1"/>
  <c r="AK85" i="1" s="1"/>
  <c r="AI86" i="1"/>
  <c r="AK86" i="1" s="1"/>
  <c r="AI87" i="1"/>
  <c r="AK87" i="1" s="1"/>
  <c r="AI88" i="1"/>
  <c r="AK88" i="1" s="1"/>
  <c r="AI89" i="1"/>
  <c r="AK89" i="1" s="1"/>
  <c r="AI90" i="1"/>
  <c r="AK90" i="1" s="1"/>
  <c r="AI91" i="1"/>
  <c r="AK91" i="1" s="1"/>
  <c r="AI92" i="1"/>
  <c r="AK92" i="1" s="1"/>
  <c r="AI93" i="1"/>
  <c r="AK93" i="1" s="1"/>
  <c r="AI94" i="1"/>
  <c r="AK94" i="1" s="1"/>
  <c r="AI95" i="1"/>
  <c r="AK95" i="1" s="1"/>
  <c r="AI96" i="1"/>
  <c r="AK96" i="1" s="1"/>
  <c r="AI97" i="1"/>
  <c r="AK97" i="1" s="1"/>
  <c r="AI98" i="1"/>
  <c r="AK98" i="1" s="1"/>
  <c r="AI99" i="1"/>
  <c r="AK99" i="1" s="1"/>
  <c r="AI100" i="1"/>
  <c r="AK100" i="1" s="1"/>
  <c r="AI101" i="1"/>
  <c r="AK101" i="1" s="1"/>
  <c r="AI102" i="1"/>
  <c r="AK102" i="1" s="1"/>
  <c r="AI103" i="1"/>
  <c r="AK103" i="1" s="1"/>
  <c r="AI104" i="1"/>
  <c r="AK104" i="1" s="1"/>
  <c r="AI105" i="1"/>
  <c r="AK105" i="1" s="1"/>
  <c r="AI106" i="1"/>
  <c r="AK106" i="1" s="1"/>
  <c r="AI107" i="1"/>
  <c r="AK107" i="1" s="1"/>
  <c r="AI108" i="1"/>
  <c r="AK108" i="1" s="1"/>
  <c r="AI109" i="1"/>
  <c r="AK109" i="1" s="1"/>
  <c r="AI110" i="1"/>
  <c r="AK110" i="1" s="1"/>
  <c r="AI111" i="1"/>
  <c r="AK111" i="1" s="1"/>
  <c r="AI112" i="1"/>
  <c r="AK112" i="1" s="1"/>
  <c r="AI113" i="1"/>
  <c r="AK113" i="1" s="1"/>
  <c r="AI114" i="1"/>
  <c r="AK114" i="1" s="1"/>
  <c r="AI115" i="1"/>
  <c r="AK115" i="1" s="1"/>
  <c r="AI116" i="1"/>
  <c r="AK116" i="1" s="1"/>
  <c r="AI117" i="1"/>
  <c r="AK117" i="1" s="1"/>
  <c r="AI118" i="1"/>
  <c r="AK118" i="1" s="1"/>
  <c r="AI6" i="1"/>
  <c r="AK6" i="1" s="1"/>
  <c r="AK123" i="1" l="1"/>
  <c r="AI123" i="1"/>
</calcChain>
</file>

<file path=xl/sharedStrings.xml><?xml version="1.0" encoding="utf-8"?>
<sst xmlns="http://schemas.openxmlformats.org/spreadsheetml/2006/main" count="273" uniqueCount="237">
  <si>
    <t>9MM FORCE ON FORCE MARKING ROUNDS (SOO/CASE)</t>
  </si>
  <si>
    <t>5.56 FORCE ON FORCE MARKING ROUNDS (500/CASE)</t>
  </si>
  <si>
    <t>M4/AR BOLT KIT  (FOR "FOF" BRAND 5.56 ROUNDS ONLY)</t>
  </si>
  <si>
    <t>5.56 FORCE ON FORCE 30  ROUND MAGAZINE</t>
  </si>
  <si>
    <t>380  95 FMJ (1000/CASE)</t>
  </si>
  <si>
    <t>9MM 124 TMJ REDUCED LEAD (1000/CASE)</t>
  </si>
  <si>
    <t>9MM 147 TMJ REDUCED LEAD (1000/CASE)</t>
  </si>
  <si>
    <t>Description</t>
  </si>
  <si>
    <t>9MM 147 TACTICAL HST HP (1000/CASE)</t>
  </si>
  <si>
    <t>40  S+W 180  FMJ (1000/CASE).</t>
  </si>
  <si>
    <t>40  S+W 180  TMJ REDUCED LEAD (1000/CASE)</t>
  </si>
  <si>
    <t>40  S+W 165  TACTICAL HST HP (1000/CASE)</t>
  </si>
  <si>
    <t>40  S+W 180  TACTICAL HST HP (1000/CASE)</t>
  </si>
  <si>
    <t>45 230 FMJ (1000/CASE)</t>
  </si>
  <si>
    <t>45 230 TMJ REDUCED LEAD (1000/CASE)</t>
  </si>
  <si>
    <t>45 230 TACTICAL HST HP +P (1000/CASE)</t>
  </si>
  <si>
    <t>12  GA LOW  RECOIL 9 PELLETOO BUCK (250/CASE)</t>
  </si>
  <si>
    <t>12  GA LOW  RECOIL TRUBALL SLUG (250/CASE)</t>
  </si>
  <si>
    <t>12  GA #9  BIRDSHOT 1 1/8  OUNCE (250/CASE)</t>
  </si>
  <si>
    <t>12  GA FULL  POWER  9 PELLET 00  BUCK (250/CASE)</t>
  </si>
  <si>
    <t>12  GA FULL  POWER  TRUBALL SLUG (250/CASE)</t>
  </si>
  <si>
    <t>223  55 FMJ  ccSTRIPPER CUPPED" (900/CASE)</t>
  </si>
  <si>
    <t>5.56 62 GREEN TIP CCSTRIPPER CUPPED" (lf.20/GI CAN)</t>
  </si>
  <si>
    <t>223 55 HI-SHOK  SP (500/CASE)</t>
  </si>
  <si>
    <t>223 55 SIERRA BTHP (500/CASE)</t>
  </si>
  <si>
    <t>223  62 TACTICAL BONDED SP (200/CASE)</t>
  </si>
  <si>
    <t>308 168 SIERRA BTHP MATCH (200/CASE)</t>
  </si>
  <si>
    <t>22  LONG RIFLE 40  MINI-MAG HIGH VELOCITY (5000/CASE)</t>
  </si>
  <si>
    <t>38  125  TMJ BRASS CASE (1000/CASE)</t>
  </si>
  <si>
    <t>38  135   GOLD DOT HOLLOW POINT +P (1000/CASE)</t>
  </si>
  <si>
    <t>.9MM 100 FRANGIBLE LEAD FREE (1000/CASE)</t>
  </si>
  <si>
    <t>9MM 124 TMJ BRASS CASE (1000/CASE)</t>
  </si>
  <si>
    <t>9MM 124  GOLD DOT HOLLOW POINT +P (1000/CASE)</t>
  </si>
  <si>
    <t>40  S+W 125  FRANGIBLE LEAD FREE (1000/CASE)</t>
  </si>
  <si>
    <t>40  S+W 165 TMJ BRASS CASE (1000/CASE)</t>
  </si>
  <si>
    <t>40  S+W 180  TMJ BLAZER CLEAN-FIRE (1000/CASE)</t>
  </si>
  <si>
    <t>40  S+W 180  GOLD DOT HOLLOW POINT (1000/CASE)</t>
  </si>
  <si>
    <t>223 45 FRANGIBLE LEAD FREE (1000/CASE)</t>
  </si>
  <si>
    <t>12  GA SLUG FRANGIBLE (250/CASE)</t>
  </si>
  <si>
    <t>223 55 TAP URBAN (200/CASE)</t>
  </si>
  <si>
    <t>22LR222HP</t>
  </si>
  <si>
    <t>SHOTGUNS</t>
  </si>
  <si>
    <t>ACCESSORIES</t>
  </si>
  <si>
    <t xml:space="preserve">City of </t>
  </si>
  <si>
    <t>City of</t>
  </si>
  <si>
    <t>AE380AP</t>
  </si>
  <si>
    <t>P9HST2</t>
  </si>
  <si>
    <t>Federal Premium HST 9mm 147 Grain JHP</t>
  </si>
  <si>
    <t>Q4238</t>
  </si>
  <si>
    <t>Winchester .40 S&amp;W 180 Grain FMJ</t>
  </si>
  <si>
    <t>USA223R1-CASE</t>
  </si>
  <si>
    <t>Winchester .223 Rem 55 Grain FMJ (Case)</t>
  </si>
  <si>
    <t>T223A</t>
  </si>
  <si>
    <t>LEB127LRS-CASE</t>
  </si>
  <si>
    <t>Federal Premium 12 Ga Low-Recoil 2-3/4 1 Oz Truball Rifled Slug (Case)</t>
  </si>
  <si>
    <t>LE13200-CASE</t>
  </si>
  <si>
    <t>Federal Premium 12 Ga Reduced-Recoil 2-3/4 9 Pellet FLITECONTROL 00 Buck Shot (Case)"</t>
  </si>
  <si>
    <t>LE13200</t>
  </si>
  <si>
    <t>MF22115</t>
  </si>
  <si>
    <t>Glock G22 .40 S&amp;W Gen 4 15 Round Magazine</t>
  </si>
  <si>
    <t>MF23113</t>
  </si>
  <si>
    <t>Glock G23 .40 S&amp;W Gen 4 13 Round Magazine</t>
  </si>
  <si>
    <t>MF27109</t>
  </si>
  <si>
    <t>Glock G27 .40 S&amp;W Gen 4 9 Round Magazine</t>
  </si>
  <si>
    <t>MAG557BLK</t>
  </si>
  <si>
    <t>Magpul AR-15 .223 / 5.56 Gen 3 30 Round Magazine</t>
  </si>
  <si>
    <t>MAG292BLK</t>
  </si>
  <si>
    <t>Magpul LR, SR .308 Win / 7.62 Gen M3 25 Round Magazine</t>
  </si>
  <si>
    <t>Smith &amp; Wesson M&amp;P15-22 .22 LR 10 Round Magazine</t>
  </si>
  <si>
    <t>Newton</t>
  </si>
  <si>
    <t>FF92</t>
  </si>
  <si>
    <t>FF5561</t>
  </si>
  <si>
    <t>FF556BCG</t>
  </si>
  <si>
    <t>FFMAGl</t>
  </si>
  <si>
    <t xml:space="preserve">AE9Nl </t>
  </si>
  <si>
    <t xml:space="preserve">Town of </t>
  </si>
  <si>
    <t>Burlington</t>
  </si>
  <si>
    <t xml:space="preserve">AE9N2 </t>
  </si>
  <si>
    <t>AE40Rl</t>
  </si>
  <si>
    <t xml:space="preserve">AE40Nl </t>
  </si>
  <si>
    <t xml:space="preserve">P40HST3  </t>
  </si>
  <si>
    <t xml:space="preserve">P40HST1 </t>
  </si>
  <si>
    <t>AE45A</t>
  </si>
  <si>
    <t xml:space="preserve">P45HST1 </t>
  </si>
  <si>
    <t xml:space="preserve">LEB127LRS </t>
  </si>
  <si>
    <t xml:space="preserve">Tll59 </t>
  </si>
  <si>
    <t>LE12700</t>
  </si>
  <si>
    <t xml:space="preserve">LEB127RS </t>
  </si>
  <si>
    <t>AE223AF</t>
  </si>
  <si>
    <t>XM193AF90</t>
  </si>
  <si>
    <t>XM855LC1AC1</t>
  </si>
  <si>
    <t>T223E</t>
  </si>
  <si>
    <t xml:space="preserve">LE223T3 </t>
  </si>
  <si>
    <t xml:space="preserve">GM308M </t>
  </si>
  <si>
    <t>223045HVPNTM</t>
  </si>
  <si>
    <t>Ol2325SLGC</t>
  </si>
  <si>
    <t>ALS1212T</t>
  </si>
  <si>
    <t>Peabody</t>
  </si>
  <si>
    <t xml:space="preserve">Watertown </t>
  </si>
  <si>
    <t>Reading</t>
  </si>
  <si>
    <t>5.56 55 FMJ  ccSTRIPPER CUPPED" (450/CASE)</t>
  </si>
  <si>
    <t>Winchester .22 LR 36 Grain HP  (5000/CASE)</t>
  </si>
  <si>
    <t>12  GA TRITON BEAN BAG ROUND  (250/CASE)</t>
  </si>
  <si>
    <t>RA40T</t>
  </si>
  <si>
    <t>40 180 JHP (1000/CASE)</t>
  </si>
  <si>
    <t>RA223R2</t>
  </si>
  <si>
    <t>223 64 POWER POINT (1000/CASE)</t>
  </si>
  <si>
    <t>Q3131A</t>
  </si>
  <si>
    <t>223 55 FMJ (1000/CASE)</t>
  </si>
  <si>
    <t>USA9JHP</t>
  </si>
  <si>
    <t>9 147 JHP (500/CASE)</t>
  </si>
  <si>
    <t>USA9MM</t>
  </si>
  <si>
    <t>9 124 FMJ (500/CASE)</t>
  </si>
  <si>
    <t>RA12RS15S</t>
  </si>
  <si>
    <t>Winchester 12 ga Segmenting Slug (250/CASE)</t>
  </si>
  <si>
    <t>Littleton</t>
  </si>
  <si>
    <t>Town of</t>
  </si>
  <si>
    <t>Plymouth</t>
  </si>
  <si>
    <t>RA45T</t>
  </si>
  <si>
    <t>.45 cal 230 grain JHP "T" series duty - RA45T</t>
  </si>
  <si>
    <t>Q4170</t>
  </si>
  <si>
    <t>.45 cal 230 grain  FMJ Practice - Q4170</t>
  </si>
  <si>
    <t>.45 cal 175 grain Frangible - RA45SF</t>
  </si>
  <si>
    <t>.223 55 grain ballistic silvertip duty - RA223BSTA</t>
  </si>
  <si>
    <t>5.56 55 grain FMJ practice - Q3131</t>
  </si>
  <si>
    <t>.223 55 grain frangible ammo - RA223SF</t>
  </si>
  <si>
    <t>.22LR Training ammo</t>
  </si>
  <si>
    <t>.40 cal 180 grain JHP "T" series duty - RA40T</t>
  </si>
  <si>
    <t>.40 cal 180 grain FMJ practice - Q4238</t>
  </si>
  <si>
    <t>RA45SF</t>
  </si>
  <si>
    <t>RA223BSTA</t>
  </si>
  <si>
    <t>Q3131</t>
  </si>
  <si>
    <t>RA223SF</t>
  </si>
  <si>
    <t>Lynn</t>
  </si>
  <si>
    <t>Methuen</t>
  </si>
  <si>
    <t>securiblank(loud) 9mm simunition blank rounds 500 case</t>
  </si>
  <si>
    <t>Hornaday 8089-200/case .300 blackout 110 Vmax</t>
  </si>
  <si>
    <t>Hornaday 80892 - 200/case .300 blackout 208 Amax</t>
  </si>
  <si>
    <t>Leominster</t>
  </si>
  <si>
    <t>Winchester 9mm duty rounds</t>
  </si>
  <si>
    <t>Winchester 9mm practice rounds</t>
  </si>
  <si>
    <t>Attleboro</t>
  </si>
  <si>
    <t>45 Frangible Ammo (1000)</t>
  </si>
  <si>
    <t>Brockton</t>
  </si>
  <si>
    <t>Beverly</t>
  </si>
  <si>
    <t xml:space="preserve">Q4206 </t>
  </si>
  <si>
    <t>380 Auto 95 GR. FMJ (500/CASE)</t>
  </si>
  <si>
    <t>Q4172</t>
  </si>
  <si>
    <t>9MM 115 GR . FMJ (500/CASE)</t>
  </si>
  <si>
    <t>WC402</t>
  </si>
  <si>
    <t>40S&amp;W 180 GR. BEB (500/CASE)</t>
  </si>
  <si>
    <t>WC452</t>
  </si>
  <si>
    <t>45 AUTO 230 GR. BEB (500/CASE)</t>
  </si>
  <si>
    <t>RA402A</t>
  </si>
  <si>
    <t>40 S&amp;W 165 GR. JHP, "T" SERIES  (500/CASE)</t>
  </si>
  <si>
    <t>USA 9MM</t>
  </si>
  <si>
    <t>9MM 124 GR. FMJ (500/CASE)</t>
  </si>
  <si>
    <t>RA380T</t>
  </si>
  <si>
    <t>380 AUTO 95 GR. JHP, "T" SERIES (500/CASE)</t>
  </si>
  <si>
    <t>RA9124TP</t>
  </si>
  <si>
    <t>9MM 124 GR. JHP +P, "T" SERIES (500/CASE)</t>
  </si>
  <si>
    <t>RA45TP</t>
  </si>
  <si>
    <t>45 AUTO 230 GR. JHP +P, "T" SERIES (500/CASE)</t>
  </si>
  <si>
    <t>XB1200</t>
  </si>
  <si>
    <t>12GA. SUPER X 00 BUCKSHOT "9 PELLET" (250/CASE)</t>
  </si>
  <si>
    <t>RA1200SF</t>
  </si>
  <si>
    <t>12 GA. 00 BUCKSHOT FRANGIBLE (250/CASE)</t>
  </si>
  <si>
    <t>RA12RSSF</t>
  </si>
  <si>
    <t>12 GA. SLUG FRANGIBLE (250/CASE)</t>
  </si>
  <si>
    <t>Andover</t>
  </si>
  <si>
    <t>Foxborough</t>
  </si>
  <si>
    <t>Frangible 223</t>
  </si>
  <si>
    <t>Revere</t>
  </si>
  <si>
    <t>TAP #81295</t>
  </si>
  <si>
    <t xml:space="preserve">HORNANDY (400 ROUNDS/CASE) </t>
  </si>
  <si>
    <t>.308 cal 165 grain BTHP</t>
  </si>
  <si>
    <t>GM308M</t>
  </si>
  <si>
    <t>.38 Cal.125 grain gold dot hp</t>
  </si>
  <si>
    <t>CTS</t>
  </si>
  <si>
    <t>Def-Tec</t>
  </si>
  <si>
    <r>
      <t xml:space="preserve">Taser Cart, </t>
    </r>
    <r>
      <rPr>
        <b/>
        <sz val="12"/>
        <color indexed="8"/>
        <rFont val="Calibri"/>
        <family val="2"/>
      </rPr>
      <t>Per HEAD</t>
    </r>
  </si>
  <si>
    <r>
      <t xml:space="preserve">12 GA Less lethal drag stabilize, </t>
    </r>
    <r>
      <rPr>
        <b/>
        <sz val="12"/>
        <color indexed="8"/>
        <rFont val="Calibri"/>
        <family val="2"/>
      </rPr>
      <t>Per BOX</t>
    </r>
  </si>
  <si>
    <r>
      <t xml:space="preserve">40 MM foam baton rounds, </t>
    </r>
    <r>
      <rPr>
        <b/>
        <sz val="12"/>
        <color indexed="8"/>
        <rFont val="Calibri"/>
        <family val="2"/>
      </rPr>
      <t>Per ROUND</t>
    </r>
  </si>
  <si>
    <r>
      <t xml:space="preserve">40 MM foam baton rounds training pack, </t>
    </r>
    <r>
      <rPr>
        <b/>
        <sz val="12"/>
        <color indexed="8"/>
        <rFont val="Calibri"/>
        <family val="2"/>
      </rPr>
      <t>BOX OF 250</t>
    </r>
  </si>
  <si>
    <t>Arlington</t>
  </si>
  <si>
    <t>SP4104</t>
  </si>
  <si>
    <t>410 gage 2 1/2", 1/2 oz, 1200fps, #4 lead shots (25 per Box)</t>
  </si>
  <si>
    <t>Wilmington</t>
  </si>
  <si>
    <t>40  S+W 165 TMJ BRASS CASE, CLEAN FIRE (1000/CASE)</t>
  </si>
  <si>
    <t>40  S+W 165  GOLD DOT HOLLOW POINT (1000/CASE)</t>
  </si>
  <si>
    <t>Uxbridge</t>
  </si>
  <si>
    <t>AAA 80265</t>
  </si>
  <si>
    <t>HORNADY TAP 223 75gr. BTHP (200/Case)</t>
  </si>
  <si>
    <t>AAA 9760EL</t>
  </si>
  <si>
    <t>HORNADY 223 75gr. BTHP, Training (500/Case)</t>
  </si>
  <si>
    <t>Lawrence</t>
  </si>
  <si>
    <t>WC401</t>
  </si>
  <si>
    <t>Winchester 40 S&amp;W 165 GR win-clean (500/cs)</t>
  </si>
  <si>
    <t>CODE</t>
  </si>
  <si>
    <t>AE45N1</t>
  </si>
  <si>
    <t>TOTAL</t>
  </si>
  <si>
    <t>Marlboro</t>
  </si>
  <si>
    <t>Milford</t>
  </si>
  <si>
    <t>Weymouth</t>
  </si>
  <si>
    <t>MBTA</t>
  </si>
  <si>
    <t>Westfield</t>
  </si>
  <si>
    <t>Agawam</t>
  </si>
  <si>
    <t>Malden</t>
  </si>
  <si>
    <t>Stoughton</t>
  </si>
  <si>
    <t xml:space="preserve"> </t>
  </si>
  <si>
    <t>45 230 GOLD DOT HOLLOW POINT (1000/CASE)</t>
  </si>
  <si>
    <t>IALEFI-QPMA</t>
  </si>
  <si>
    <t>MASS MPTC HEAVY CARDSTOCK TARGETS (200/CASE)</t>
  </si>
  <si>
    <t xml:space="preserve">Total Yrly Estimated </t>
  </si>
  <si>
    <t>Speer gold dot 45 practice rounds</t>
  </si>
  <si>
    <t>MSO</t>
  </si>
  <si>
    <t>cases 9MMmarking Sims Ammo</t>
  </si>
  <si>
    <t>cases GM308M@ ammo</t>
  </si>
  <si>
    <t>cases Hornady 8125C ammo</t>
  </si>
  <si>
    <t>Waltham</t>
  </si>
  <si>
    <t xml:space="preserve"> Qty's in Cs. or Each</t>
  </si>
  <si>
    <t>Franklin</t>
  </si>
  <si>
    <t>Dracut</t>
  </si>
  <si>
    <t>Multi-Communities Political Subdivision, Ammunition Procurement, 2022-2025</t>
  </si>
  <si>
    <t>9mm Speer Gold Dot G2 147 grain hollow point</t>
  </si>
  <si>
    <t>AE223X</t>
  </si>
  <si>
    <t xml:space="preserve">223 55qr. FMJ </t>
  </si>
  <si>
    <t>T223T</t>
  </si>
  <si>
    <t>55qr. Nosler Ballistic Tip</t>
  </si>
  <si>
    <t>GM308M2</t>
  </si>
  <si>
    <t>.308 175qr. Sierra BTHP Match</t>
  </si>
  <si>
    <t>Unit Price</t>
  </si>
  <si>
    <t>Per Case</t>
  </si>
  <si>
    <t xml:space="preserve">Extended </t>
  </si>
  <si>
    <t>Price</t>
  </si>
  <si>
    <r>
      <t xml:space="preserve">Estimated Quantities </t>
    </r>
    <r>
      <rPr>
        <sz val="16"/>
        <color rgb="FF000000"/>
        <rFont val="Calibri"/>
        <family val="2"/>
      </rPr>
      <t>(in Cases)</t>
    </r>
  </si>
  <si>
    <t>(INSERT VENDOR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</si>
</sst>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0"/>
      <color rgb="FF000000"/>
      <name val="Times New Roman"/>
      <charset val="204"/>
    </font>
    <font>
      <b/>
      <u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u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53"/>
      <name val="Calibri"/>
      <family val="2"/>
    </font>
    <font>
      <sz val="8"/>
      <name val="Times New Roman"/>
      <family val="1"/>
    </font>
    <font>
      <b/>
      <sz val="12"/>
      <name val="Calibri"/>
      <family val="2"/>
    </font>
    <font>
      <sz val="10"/>
      <color rgb="FF000000"/>
      <name val="Times New Roman"/>
      <family val="1"/>
    </font>
    <font>
      <sz val="12"/>
      <color rgb="FFFF0000"/>
      <name val="Calibri"/>
      <family val="2"/>
    </font>
    <font>
      <b/>
      <sz val="12"/>
      <color theme="9" tint="-0.249977111117893"/>
      <name val="Calibri"/>
      <family val="2"/>
    </font>
    <font>
      <sz val="11"/>
      <name val="Calibri"/>
      <family val="2"/>
    </font>
    <font>
      <u/>
      <sz val="12"/>
      <name val="Calibri"/>
      <family val="2"/>
    </font>
    <font>
      <sz val="10"/>
      <name val="Times New Roman"/>
      <family val="1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2" fillId="0" borderId="0"/>
  </cellStyleXfs>
  <cellXfs count="90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2" fillId="0" borderId="0" xfId="2" applyAlignment="1">
      <alignment horizontal="left" vertical="top"/>
    </xf>
    <xf numFmtId="0" fontId="2" fillId="0" borderId="1" xfId="2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/>
    </xf>
    <xf numFmtId="0" fontId="2" fillId="0" borderId="3" xfId="2" applyFont="1" applyBorder="1" applyAlignment="1">
      <alignment horizontal="center" vertical="top"/>
    </xf>
    <xf numFmtId="0" fontId="12" fillId="0" borderId="1" xfId="2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2" fillId="0" borderId="0" xfId="2" applyBorder="1" applyAlignment="1">
      <alignment horizontal="left" vertical="top"/>
    </xf>
    <xf numFmtId="0" fontId="2" fillId="7" borderId="0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5" fillId="9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0" fontId="6" fillId="9" borderId="1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4" fillId="5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4" fillId="10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0" fontId="19" fillId="6" borderId="8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20" fillId="13" borderId="8" xfId="0" applyFont="1" applyFill="1" applyBorder="1" applyAlignment="1">
      <alignment horizontal="center" vertical="center"/>
    </xf>
    <xf numFmtId="0" fontId="18" fillId="13" borderId="15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18" fillId="13" borderId="16" xfId="0" applyFont="1" applyFill="1" applyBorder="1" applyAlignment="1">
      <alignment horizontal="center" vertical="center"/>
    </xf>
    <xf numFmtId="0" fontId="18" fillId="13" borderId="1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44" fontId="11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/>
    </xf>
    <xf numFmtId="0" fontId="17" fillId="7" borderId="1" xfId="2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3" xfId="2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8" fillId="8" borderId="6" xfId="1" applyNumberFormat="1" applyFont="1" applyFill="1" applyBorder="1" applyAlignment="1">
      <alignment horizontal="center" vertical="center"/>
    </xf>
    <xf numFmtId="0" fontId="8" fillId="4" borderId="6" xfId="1" applyNumberFormat="1" applyFont="1" applyFill="1" applyBorder="1" applyAlignment="1">
      <alignment horizontal="center" vertical="center"/>
    </xf>
    <xf numFmtId="44" fontId="2" fillId="12" borderId="11" xfId="0" applyNumberFormat="1" applyFont="1" applyFill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0" fontId="18" fillId="14" borderId="8" xfId="0" applyFont="1" applyFill="1" applyBorder="1" applyAlignment="1">
      <alignment horizontal="center" vertical="center"/>
    </xf>
    <xf numFmtId="0" fontId="18" fillId="14" borderId="4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00"/>
      <color rgb="FFCC9900"/>
      <color rgb="FF996633"/>
      <color rgb="FFFFCC66"/>
      <color rgb="FFFFCC0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10"/>
  <sheetViews>
    <sheetView tabSelected="1" zoomScale="60" zoomScaleNormal="60" workbookViewId="0">
      <pane xSplit="2" ySplit="4" topLeftCell="Z5" activePane="bottomRight" state="frozen"/>
      <selection pane="topRight" activeCell="C1" sqref="C1"/>
      <selection pane="bottomLeft" activeCell="A4" sqref="A4"/>
      <selection pane="bottomRight" activeCell="AJ21" sqref="AJ21"/>
    </sheetView>
  </sheetViews>
  <sheetFormatPr defaultColWidth="8.77734375" defaultRowHeight="15.6" x14ac:dyDescent="0.25"/>
  <cols>
    <col min="1" max="1" width="21" style="2" bestFit="1" customWidth="1"/>
    <col min="2" max="2" width="100.109375" style="2" bestFit="1" customWidth="1"/>
    <col min="3" max="3" width="11.44140625" style="19" bestFit="1" customWidth="1"/>
    <col min="4" max="4" width="11.33203125" style="19" bestFit="1" customWidth="1"/>
    <col min="5" max="5" width="12" style="6" bestFit="1" customWidth="1"/>
    <col min="6" max="6" width="12.33203125" style="6" bestFit="1" customWidth="1"/>
    <col min="7" max="7" width="10.109375" style="6" bestFit="1" customWidth="1"/>
    <col min="8" max="8" width="11.6640625" style="6" bestFit="1" customWidth="1"/>
    <col min="9" max="9" width="13.44140625" style="6" bestFit="1" customWidth="1"/>
    <col min="10" max="10" width="13.44140625" style="30" customWidth="1"/>
    <col min="11" max="11" width="13.44140625" style="21" customWidth="1"/>
    <col min="12" max="12" width="15" style="6" bestFit="1" customWidth="1"/>
    <col min="13" max="13" width="12.33203125" style="19" bestFit="1" customWidth="1"/>
    <col min="14" max="14" width="14.109375" style="19" bestFit="1" customWidth="1"/>
    <col min="15" max="15" width="11" style="19" bestFit="1" customWidth="1"/>
    <col min="16" max="16" width="8.77734375" style="20" bestFit="1" customWidth="1"/>
    <col min="17" max="17" width="10" style="21" customWidth="1"/>
    <col min="18" max="18" width="12" style="19" bestFit="1" customWidth="1"/>
    <col min="19" max="19" width="8.33203125" style="19" bestFit="1" customWidth="1"/>
    <col min="20" max="20" width="11.6640625" style="19" bestFit="1" customWidth="1"/>
    <col min="21" max="21" width="10.6640625" style="19" bestFit="1" customWidth="1"/>
    <col min="22" max="22" width="7" style="19" bestFit="1" customWidth="1"/>
    <col min="23" max="23" width="10.44140625" style="19" bestFit="1" customWidth="1"/>
    <col min="24" max="24" width="11.109375" style="19" bestFit="1" customWidth="1"/>
    <col min="25" max="25" width="12.33203125" style="19" bestFit="1" customWidth="1"/>
    <col min="26" max="26" width="10.6640625" style="19" bestFit="1" customWidth="1"/>
    <col min="27" max="27" width="9.44140625" style="19" bestFit="1" customWidth="1"/>
    <col min="28" max="28" width="13.44140625" style="19" bestFit="1" customWidth="1"/>
    <col min="29" max="29" width="11.77734375" style="19" customWidth="1"/>
    <col min="30" max="30" width="12" style="19" bestFit="1" customWidth="1"/>
    <col min="31" max="31" width="15.109375" style="19" bestFit="1" customWidth="1"/>
    <col min="32" max="32" width="12.44140625" style="19" bestFit="1" customWidth="1"/>
    <col min="33" max="33" width="14.109375" style="19" bestFit="1" customWidth="1"/>
    <col min="34" max="34" width="14.77734375" style="19" bestFit="1" customWidth="1"/>
    <col min="35" max="35" width="25.6640625" style="6" bestFit="1" customWidth="1"/>
    <col min="36" max="37" width="28.77734375" style="2" customWidth="1"/>
    <col min="38" max="16384" width="8.77734375" style="2"/>
  </cols>
  <sheetData>
    <row r="1" spans="1:37" x14ac:dyDescent="0.25">
      <c r="A1" s="50" t="s">
        <v>223</v>
      </c>
      <c r="B1" s="51"/>
      <c r="C1" s="54" t="s">
        <v>235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86" t="s">
        <v>236</v>
      </c>
      <c r="AK1" s="87"/>
    </row>
    <row r="2" spans="1:37" ht="15.6" customHeight="1" x14ac:dyDescent="0.25">
      <c r="A2" s="52"/>
      <c r="B2" s="53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9"/>
      <c r="AJ2" s="88"/>
      <c r="AK2" s="89"/>
    </row>
    <row r="3" spans="1:37" s="1" customFormat="1" ht="16.5" customHeight="1" x14ac:dyDescent="0.25">
      <c r="A3" s="8"/>
      <c r="B3" s="1" t="s">
        <v>7</v>
      </c>
      <c r="C3" s="36" t="s">
        <v>44</v>
      </c>
      <c r="D3" s="36" t="s">
        <v>75</v>
      </c>
      <c r="E3" s="36" t="s">
        <v>75</v>
      </c>
      <c r="F3" s="36" t="s">
        <v>75</v>
      </c>
      <c r="G3" s="36" t="s">
        <v>44</v>
      </c>
      <c r="H3" s="36" t="s">
        <v>44</v>
      </c>
      <c r="I3" s="36" t="s">
        <v>75</v>
      </c>
      <c r="J3" s="36" t="s">
        <v>75</v>
      </c>
      <c r="K3" s="36" t="s">
        <v>116</v>
      </c>
      <c r="L3" s="36" t="s">
        <v>75</v>
      </c>
      <c r="M3" s="36" t="s">
        <v>44</v>
      </c>
      <c r="N3" s="36" t="s">
        <v>44</v>
      </c>
      <c r="O3" s="36" t="s">
        <v>116</v>
      </c>
      <c r="P3" s="36" t="s">
        <v>44</v>
      </c>
      <c r="Q3" s="36" t="s">
        <v>44</v>
      </c>
      <c r="R3" s="36" t="s">
        <v>44</v>
      </c>
      <c r="S3" s="36"/>
      <c r="T3" s="36" t="s">
        <v>44</v>
      </c>
      <c r="U3" s="36" t="s">
        <v>116</v>
      </c>
      <c r="V3" s="36"/>
      <c r="W3" s="36" t="s">
        <v>43</v>
      </c>
      <c r="X3" s="36" t="s">
        <v>43</v>
      </c>
      <c r="Y3" s="36" t="s">
        <v>116</v>
      </c>
      <c r="Z3" s="36" t="s">
        <v>116</v>
      </c>
      <c r="AA3" s="36" t="s">
        <v>43</v>
      </c>
      <c r="AB3" s="36" t="s">
        <v>75</v>
      </c>
      <c r="AC3" s="36" t="s">
        <v>75</v>
      </c>
      <c r="AD3" s="36" t="s">
        <v>43</v>
      </c>
      <c r="AE3" s="36" t="s">
        <v>75</v>
      </c>
      <c r="AF3" s="36" t="s">
        <v>43</v>
      </c>
      <c r="AG3" s="36" t="s">
        <v>44</v>
      </c>
      <c r="AH3" s="36" t="s">
        <v>75</v>
      </c>
      <c r="AI3" s="41" t="s">
        <v>213</v>
      </c>
      <c r="AJ3" s="45" t="s">
        <v>231</v>
      </c>
      <c r="AK3" s="45" t="s">
        <v>233</v>
      </c>
    </row>
    <row r="4" spans="1:37" s="1" customFormat="1" ht="16.5" customHeight="1" x14ac:dyDescent="0.25">
      <c r="A4" s="43"/>
      <c r="B4" s="43"/>
      <c r="C4" s="47" t="s">
        <v>206</v>
      </c>
      <c r="D4" s="47" t="s">
        <v>169</v>
      </c>
      <c r="E4" s="47" t="s">
        <v>184</v>
      </c>
      <c r="F4" s="47" t="s">
        <v>141</v>
      </c>
      <c r="G4" s="47" t="s">
        <v>144</v>
      </c>
      <c r="H4" s="47" t="s">
        <v>143</v>
      </c>
      <c r="I4" s="47" t="s">
        <v>76</v>
      </c>
      <c r="J4" s="47" t="s">
        <v>222</v>
      </c>
      <c r="K4" s="47" t="s">
        <v>221</v>
      </c>
      <c r="L4" s="47" t="s">
        <v>170</v>
      </c>
      <c r="M4" s="47" t="s">
        <v>195</v>
      </c>
      <c r="N4" s="47" t="s">
        <v>138</v>
      </c>
      <c r="O4" s="47" t="s">
        <v>115</v>
      </c>
      <c r="P4" s="47" t="s">
        <v>133</v>
      </c>
      <c r="Q4" s="47" t="s">
        <v>207</v>
      </c>
      <c r="R4" s="47" t="s">
        <v>201</v>
      </c>
      <c r="S4" s="47" t="s">
        <v>204</v>
      </c>
      <c r="T4" s="48" t="s">
        <v>134</v>
      </c>
      <c r="U4" s="47" t="s">
        <v>202</v>
      </c>
      <c r="V4" s="47" t="s">
        <v>215</v>
      </c>
      <c r="W4" s="47" t="s">
        <v>69</v>
      </c>
      <c r="X4" s="47" t="s">
        <v>97</v>
      </c>
      <c r="Y4" s="47" t="s">
        <v>117</v>
      </c>
      <c r="Z4" s="47" t="s">
        <v>99</v>
      </c>
      <c r="AA4" s="47" t="s">
        <v>172</v>
      </c>
      <c r="AB4" s="47" t="s">
        <v>208</v>
      </c>
      <c r="AC4" s="47" t="s">
        <v>190</v>
      </c>
      <c r="AD4" s="47" t="s">
        <v>219</v>
      </c>
      <c r="AE4" s="47" t="s">
        <v>98</v>
      </c>
      <c r="AF4" s="47" t="s">
        <v>205</v>
      </c>
      <c r="AG4" s="47" t="s">
        <v>203</v>
      </c>
      <c r="AH4" s="47" t="s">
        <v>187</v>
      </c>
      <c r="AI4" s="1" t="s">
        <v>220</v>
      </c>
      <c r="AJ4" s="46" t="s">
        <v>232</v>
      </c>
      <c r="AK4" s="46" t="s">
        <v>234</v>
      </c>
    </row>
    <row r="5" spans="1:37" s="1" customFormat="1" ht="22.05" customHeight="1" x14ac:dyDescent="0.25">
      <c r="A5" s="33" t="s">
        <v>198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ht="25.95" customHeight="1" x14ac:dyDescent="0.25">
      <c r="A6" s="39" t="s">
        <v>70</v>
      </c>
      <c r="B6" s="2" t="s">
        <v>0</v>
      </c>
      <c r="C6" s="60"/>
      <c r="D6" s="60"/>
      <c r="E6" s="60"/>
      <c r="F6" s="61">
        <v>2</v>
      </c>
      <c r="G6" s="60">
        <v>5</v>
      </c>
      <c r="H6" s="60">
        <v>1</v>
      </c>
      <c r="I6" s="61"/>
      <c r="J6" s="61"/>
      <c r="K6" s="62">
        <v>2</v>
      </c>
      <c r="L6" s="60">
        <v>5</v>
      </c>
      <c r="M6" s="60"/>
      <c r="N6" s="62">
        <v>10</v>
      </c>
      <c r="O6" s="60">
        <v>8</v>
      </c>
      <c r="P6" s="60">
        <v>8</v>
      </c>
      <c r="Q6" s="60">
        <v>5</v>
      </c>
      <c r="R6" s="60">
        <v>6</v>
      </c>
      <c r="S6" s="60">
        <v>15</v>
      </c>
      <c r="T6" s="60">
        <v>10</v>
      </c>
      <c r="U6" s="60"/>
      <c r="V6" s="60"/>
      <c r="W6" s="61">
        <v>5</v>
      </c>
      <c r="X6" s="61"/>
      <c r="Y6" s="60">
        <v>20</v>
      </c>
      <c r="Z6" s="61"/>
      <c r="AA6" s="60">
        <v>2</v>
      </c>
      <c r="AB6" s="60" t="s">
        <v>209</v>
      </c>
      <c r="AC6" s="60"/>
      <c r="AD6" s="61">
        <v>12</v>
      </c>
      <c r="AE6" s="61">
        <v>1</v>
      </c>
      <c r="AF6" s="60"/>
      <c r="AG6" s="60"/>
      <c r="AH6" s="60"/>
      <c r="AI6" s="63">
        <f t="shared" ref="AI6:AI69" si="0">SUM(C6:AH6)</f>
        <v>117</v>
      </c>
      <c r="AJ6" s="64"/>
      <c r="AK6" s="65">
        <f>AI6*AJ6</f>
        <v>0</v>
      </c>
    </row>
    <row r="7" spans="1:37" ht="25.95" customHeight="1" x14ac:dyDescent="0.25">
      <c r="A7" s="39" t="s">
        <v>71</v>
      </c>
      <c r="B7" s="2" t="s">
        <v>1</v>
      </c>
      <c r="C7" s="60"/>
      <c r="D7" s="60"/>
      <c r="E7" s="60"/>
      <c r="F7" s="61">
        <v>1</v>
      </c>
      <c r="G7" s="60"/>
      <c r="H7" s="60"/>
      <c r="I7" s="61"/>
      <c r="J7" s="61"/>
      <c r="K7" s="62">
        <v>1</v>
      </c>
      <c r="L7" s="60">
        <v>4</v>
      </c>
      <c r="M7" s="60"/>
      <c r="N7" s="62">
        <v>10</v>
      </c>
      <c r="O7" s="60"/>
      <c r="P7" s="60"/>
      <c r="Q7" s="60">
        <v>5</v>
      </c>
      <c r="R7" s="60"/>
      <c r="S7" s="60"/>
      <c r="T7" s="60">
        <v>10</v>
      </c>
      <c r="U7" s="60"/>
      <c r="V7" s="60"/>
      <c r="W7" s="61">
        <v>5</v>
      </c>
      <c r="X7" s="61"/>
      <c r="Y7" s="60">
        <v>20</v>
      </c>
      <c r="Z7" s="61"/>
      <c r="AA7" s="60">
        <v>2</v>
      </c>
      <c r="AB7" s="60"/>
      <c r="AC7" s="60"/>
      <c r="AD7" s="61">
        <v>0</v>
      </c>
      <c r="AE7" s="61"/>
      <c r="AF7" s="60"/>
      <c r="AG7" s="60"/>
      <c r="AH7" s="60"/>
      <c r="AI7" s="63">
        <f t="shared" si="0"/>
        <v>58</v>
      </c>
      <c r="AJ7" s="64"/>
      <c r="AK7" s="65">
        <f t="shared" ref="AK7:AK70" si="1">AI7*AJ7</f>
        <v>0</v>
      </c>
    </row>
    <row r="8" spans="1:37" ht="25.95" customHeight="1" x14ac:dyDescent="0.25">
      <c r="A8" s="39" t="s">
        <v>72</v>
      </c>
      <c r="B8" s="2" t="s">
        <v>2</v>
      </c>
      <c r="C8" s="60"/>
      <c r="D8" s="60"/>
      <c r="E8" s="60"/>
      <c r="F8" s="61"/>
      <c r="G8" s="60"/>
      <c r="H8" s="60"/>
      <c r="I8" s="61"/>
      <c r="J8" s="61"/>
      <c r="K8" s="62"/>
      <c r="L8" s="60"/>
      <c r="M8" s="60"/>
      <c r="N8" s="62"/>
      <c r="O8" s="60"/>
      <c r="P8" s="60"/>
      <c r="Q8" s="60">
        <v>6</v>
      </c>
      <c r="R8" s="60"/>
      <c r="S8" s="60"/>
      <c r="T8" s="60">
        <v>0</v>
      </c>
      <c r="U8" s="60"/>
      <c r="V8" s="60"/>
      <c r="W8" s="61"/>
      <c r="X8" s="61"/>
      <c r="Y8" s="60">
        <v>4</v>
      </c>
      <c r="Z8" s="61"/>
      <c r="AA8" s="60"/>
      <c r="AB8" s="60"/>
      <c r="AC8" s="60"/>
      <c r="AD8" s="61"/>
      <c r="AE8" s="61"/>
      <c r="AF8" s="60"/>
      <c r="AG8" s="60"/>
      <c r="AH8" s="60"/>
      <c r="AI8" s="63">
        <f t="shared" si="0"/>
        <v>10</v>
      </c>
      <c r="AJ8" s="64"/>
      <c r="AK8" s="65">
        <f t="shared" si="1"/>
        <v>0</v>
      </c>
    </row>
    <row r="9" spans="1:37" ht="25.95" customHeight="1" x14ac:dyDescent="0.25">
      <c r="A9" s="39" t="s">
        <v>73</v>
      </c>
      <c r="B9" s="2" t="s">
        <v>3</v>
      </c>
      <c r="C9" s="60"/>
      <c r="D9" s="60"/>
      <c r="E9" s="60"/>
      <c r="F9" s="61"/>
      <c r="G9" s="60"/>
      <c r="H9" s="60"/>
      <c r="I9" s="61"/>
      <c r="J9" s="61"/>
      <c r="K9" s="62"/>
      <c r="L9" s="60"/>
      <c r="M9" s="60"/>
      <c r="N9" s="62"/>
      <c r="O9" s="60"/>
      <c r="P9" s="60"/>
      <c r="Q9" s="60"/>
      <c r="R9" s="60"/>
      <c r="S9" s="60"/>
      <c r="T9" s="60">
        <v>0</v>
      </c>
      <c r="U9" s="60"/>
      <c r="V9" s="60"/>
      <c r="W9" s="61"/>
      <c r="X9" s="61"/>
      <c r="Y9" s="60"/>
      <c r="Z9" s="61"/>
      <c r="AA9" s="60"/>
      <c r="AB9" s="60"/>
      <c r="AC9" s="60"/>
      <c r="AD9" s="61"/>
      <c r="AE9" s="61"/>
      <c r="AF9" s="60"/>
      <c r="AG9" s="60"/>
      <c r="AH9" s="60"/>
      <c r="AI9" s="63">
        <f t="shared" si="0"/>
        <v>0</v>
      </c>
      <c r="AJ9" s="64"/>
      <c r="AK9" s="65">
        <f t="shared" si="1"/>
        <v>0</v>
      </c>
    </row>
    <row r="10" spans="1:37" ht="25.95" customHeight="1" x14ac:dyDescent="0.25">
      <c r="A10" s="39" t="s">
        <v>45</v>
      </c>
      <c r="B10" s="39" t="s">
        <v>4</v>
      </c>
      <c r="C10" s="60"/>
      <c r="D10" s="60"/>
      <c r="E10" s="60"/>
      <c r="F10" s="61"/>
      <c r="G10" s="60"/>
      <c r="H10" s="60">
        <v>1</v>
      </c>
      <c r="I10" s="61"/>
      <c r="J10" s="61"/>
      <c r="K10" s="62"/>
      <c r="L10" s="60"/>
      <c r="M10" s="60"/>
      <c r="N10" s="62"/>
      <c r="O10" s="60"/>
      <c r="P10" s="60"/>
      <c r="Q10" s="60"/>
      <c r="R10" s="60"/>
      <c r="S10" s="60"/>
      <c r="T10" s="60">
        <v>0</v>
      </c>
      <c r="U10" s="60"/>
      <c r="V10" s="60"/>
      <c r="W10" s="61"/>
      <c r="X10" s="61"/>
      <c r="Y10" s="60"/>
      <c r="Z10" s="61"/>
      <c r="AA10" s="60"/>
      <c r="AB10" s="60"/>
      <c r="AC10" s="60"/>
      <c r="AD10" s="61"/>
      <c r="AE10" s="61"/>
      <c r="AF10" s="60"/>
      <c r="AG10" s="60"/>
      <c r="AH10" s="60"/>
      <c r="AI10" s="63">
        <f t="shared" si="0"/>
        <v>1</v>
      </c>
      <c r="AJ10" s="64"/>
      <c r="AK10" s="65">
        <f t="shared" si="1"/>
        <v>0</v>
      </c>
    </row>
    <row r="11" spans="1:37" ht="25.95" customHeight="1" x14ac:dyDescent="0.25">
      <c r="A11" s="39" t="s">
        <v>74</v>
      </c>
      <c r="B11" s="31" t="s">
        <v>5</v>
      </c>
      <c r="C11" s="60"/>
      <c r="D11" s="60"/>
      <c r="E11" s="60"/>
      <c r="F11" s="61"/>
      <c r="G11" s="60"/>
      <c r="H11" s="60"/>
      <c r="I11" s="61"/>
      <c r="J11" s="61"/>
      <c r="K11" s="62">
        <v>20</v>
      </c>
      <c r="L11" s="60"/>
      <c r="M11" s="60"/>
      <c r="N11" s="62"/>
      <c r="O11" s="60"/>
      <c r="P11" s="60"/>
      <c r="Q11" s="60"/>
      <c r="R11" s="60"/>
      <c r="S11" s="60"/>
      <c r="T11" s="60"/>
      <c r="U11" s="60"/>
      <c r="V11" s="60"/>
      <c r="W11" s="61"/>
      <c r="X11" s="61"/>
      <c r="Y11" s="60"/>
      <c r="Z11" s="61"/>
      <c r="AA11" s="60"/>
      <c r="AB11" s="60">
        <v>4</v>
      </c>
      <c r="AC11" s="60"/>
      <c r="AD11" s="61">
        <v>0</v>
      </c>
      <c r="AE11" s="61"/>
      <c r="AF11" s="60"/>
      <c r="AG11" s="60"/>
      <c r="AH11" s="60"/>
      <c r="AI11" s="63">
        <f t="shared" si="0"/>
        <v>24</v>
      </c>
      <c r="AJ11" s="64"/>
      <c r="AK11" s="65">
        <f t="shared" si="1"/>
        <v>0</v>
      </c>
    </row>
    <row r="12" spans="1:37" ht="25.95" customHeight="1" x14ac:dyDescent="0.25">
      <c r="A12" s="39" t="s">
        <v>77</v>
      </c>
      <c r="B12" s="31" t="s">
        <v>6</v>
      </c>
      <c r="C12" s="60"/>
      <c r="D12" s="60"/>
      <c r="E12" s="60"/>
      <c r="F12" s="61"/>
      <c r="G12" s="60"/>
      <c r="H12" s="60"/>
      <c r="I12" s="61"/>
      <c r="J12" s="61"/>
      <c r="K12" s="62"/>
      <c r="L12" s="60"/>
      <c r="M12" s="60"/>
      <c r="N12" s="62"/>
      <c r="O12" s="62">
        <v>13</v>
      </c>
      <c r="P12" s="60"/>
      <c r="Q12" s="60"/>
      <c r="R12" s="60"/>
      <c r="S12" s="60">
        <v>75</v>
      </c>
      <c r="T12" s="60"/>
      <c r="U12" s="60"/>
      <c r="V12" s="60">
        <v>220</v>
      </c>
      <c r="W12" s="61">
        <v>2</v>
      </c>
      <c r="X12" s="61"/>
      <c r="Y12" s="60"/>
      <c r="Z12" s="61"/>
      <c r="AA12" s="60"/>
      <c r="AB12" s="60">
        <v>10</v>
      </c>
      <c r="AC12" s="60"/>
      <c r="AD12" s="61">
        <v>90</v>
      </c>
      <c r="AE12" s="61"/>
      <c r="AF12" s="60"/>
      <c r="AG12" s="60">
        <v>60</v>
      </c>
      <c r="AH12" s="60">
        <v>20</v>
      </c>
      <c r="AI12" s="63">
        <f t="shared" si="0"/>
        <v>490</v>
      </c>
      <c r="AJ12" s="64"/>
      <c r="AK12" s="65">
        <f t="shared" si="1"/>
        <v>0</v>
      </c>
    </row>
    <row r="13" spans="1:37" ht="25.95" customHeight="1" x14ac:dyDescent="0.25">
      <c r="A13" s="39" t="s">
        <v>46</v>
      </c>
      <c r="B13" s="39" t="s">
        <v>8</v>
      </c>
      <c r="C13" s="60"/>
      <c r="D13" s="60"/>
      <c r="E13" s="60"/>
      <c r="F13" s="61"/>
      <c r="G13" s="60">
        <v>10</v>
      </c>
      <c r="H13" s="60"/>
      <c r="I13" s="61"/>
      <c r="J13" s="61"/>
      <c r="K13" s="62">
        <v>5</v>
      </c>
      <c r="L13" s="60"/>
      <c r="M13" s="60"/>
      <c r="N13" s="62"/>
      <c r="O13" s="60"/>
      <c r="P13" s="60"/>
      <c r="Q13" s="60"/>
      <c r="R13" s="60"/>
      <c r="S13" s="60">
        <v>10</v>
      </c>
      <c r="T13" s="60">
        <v>10</v>
      </c>
      <c r="U13" s="60"/>
      <c r="V13" s="60">
        <v>2</v>
      </c>
      <c r="W13" s="61">
        <v>2</v>
      </c>
      <c r="X13" s="61"/>
      <c r="Y13" s="60"/>
      <c r="Z13" s="61"/>
      <c r="AA13" s="60"/>
      <c r="AB13" s="60">
        <v>1</v>
      </c>
      <c r="AC13" s="60"/>
      <c r="AD13" s="61">
        <v>20</v>
      </c>
      <c r="AE13" s="61"/>
      <c r="AF13" s="60"/>
      <c r="AG13" s="60"/>
      <c r="AH13" s="60"/>
      <c r="AI13" s="63">
        <f t="shared" si="0"/>
        <v>60</v>
      </c>
      <c r="AJ13" s="64"/>
      <c r="AK13" s="65">
        <f t="shared" si="1"/>
        <v>0</v>
      </c>
    </row>
    <row r="14" spans="1:37" ht="25.95" customHeight="1" x14ac:dyDescent="0.25">
      <c r="A14" s="39" t="s">
        <v>78</v>
      </c>
      <c r="B14" s="2" t="s">
        <v>9</v>
      </c>
      <c r="C14" s="60"/>
      <c r="D14" s="60"/>
      <c r="E14" s="60"/>
      <c r="F14" s="61"/>
      <c r="G14" s="60"/>
      <c r="H14" s="60"/>
      <c r="I14" s="61"/>
      <c r="J14" s="61"/>
      <c r="K14" s="62"/>
      <c r="L14" s="60"/>
      <c r="M14" s="60"/>
      <c r="N14" s="62"/>
      <c r="O14" s="60"/>
      <c r="P14" s="60"/>
      <c r="Q14" s="60"/>
      <c r="R14" s="60"/>
      <c r="S14" s="60"/>
      <c r="T14" s="60"/>
      <c r="U14" s="60">
        <v>4</v>
      </c>
      <c r="V14" s="60"/>
      <c r="W14" s="61"/>
      <c r="X14" s="61"/>
      <c r="Y14" s="60"/>
      <c r="Z14" s="61"/>
      <c r="AA14" s="60"/>
      <c r="AB14" s="60"/>
      <c r="AC14" s="60"/>
      <c r="AD14" s="61"/>
      <c r="AE14" s="61"/>
      <c r="AF14" s="60">
        <v>10</v>
      </c>
      <c r="AG14" s="60"/>
      <c r="AH14" s="60"/>
      <c r="AI14" s="63">
        <f t="shared" si="0"/>
        <v>14</v>
      </c>
      <c r="AJ14" s="64"/>
      <c r="AK14" s="65">
        <f t="shared" si="1"/>
        <v>0</v>
      </c>
    </row>
    <row r="15" spans="1:37" ht="25.95" customHeight="1" x14ac:dyDescent="0.25">
      <c r="A15" s="39" t="s">
        <v>79</v>
      </c>
      <c r="B15" s="2" t="s">
        <v>10</v>
      </c>
      <c r="C15" s="60"/>
      <c r="D15" s="60"/>
      <c r="E15" s="60"/>
      <c r="F15" s="61"/>
      <c r="G15" s="60"/>
      <c r="H15" s="60"/>
      <c r="I15" s="61"/>
      <c r="J15" s="61"/>
      <c r="K15" s="62"/>
      <c r="L15" s="60"/>
      <c r="M15" s="60"/>
      <c r="N15" s="62"/>
      <c r="O15" s="60"/>
      <c r="P15" s="60"/>
      <c r="Q15" s="60"/>
      <c r="R15" s="60">
        <v>25</v>
      </c>
      <c r="S15" s="60"/>
      <c r="T15" s="60"/>
      <c r="U15" s="60"/>
      <c r="V15" s="60"/>
      <c r="W15" s="61"/>
      <c r="X15" s="61">
        <v>15</v>
      </c>
      <c r="Y15" s="60"/>
      <c r="Z15" s="61"/>
      <c r="AA15" s="60"/>
      <c r="AB15" s="60"/>
      <c r="AC15" s="60"/>
      <c r="AD15" s="61">
        <v>0</v>
      </c>
      <c r="AE15" s="61"/>
      <c r="AF15" s="60"/>
      <c r="AG15" s="60"/>
      <c r="AH15" s="60"/>
      <c r="AI15" s="63">
        <f t="shared" si="0"/>
        <v>40</v>
      </c>
      <c r="AJ15" s="64"/>
      <c r="AK15" s="65">
        <f t="shared" si="1"/>
        <v>0</v>
      </c>
    </row>
    <row r="16" spans="1:37" ht="25.95" customHeight="1" x14ac:dyDescent="0.25">
      <c r="A16" s="39" t="s">
        <v>80</v>
      </c>
      <c r="B16" s="2" t="s">
        <v>11</v>
      </c>
      <c r="C16" s="60"/>
      <c r="D16" s="60"/>
      <c r="E16" s="60"/>
      <c r="F16" s="61"/>
      <c r="G16" s="60"/>
      <c r="H16" s="60"/>
      <c r="I16" s="61"/>
      <c r="J16" s="61"/>
      <c r="K16" s="62"/>
      <c r="L16" s="60"/>
      <c r="M16" s="60"/>
      <c r="N16" s="62"/>
      <c r="O16" s="60"/>
      <c r="P16" s="60"/>
      <c r="Q16" s="60"/>
      <c r="R16" s="60"/>
      <c r="S16" s="60"/>
      <c r="T16" s="60"/>
      <c r="U16" s="60"/>
      <c r="V16" s="60"/>
      <c r="W16" s="61"/>
      <c r="X16" s="61"/>
      <c r="Y16" s="60"/>
      <c r="Z16" s="61">
        <v>11</v>
      </c>
      <c r="AA16" s="60"/>
      <c r="AB16" s="60"/>
      <c r="AC16" s="60"/>
      <c r="AD16" s="61"/>
      <c r="AE16" s="61"/>
      <c r="AF16" s="60"/>
      <c r="AG16" s="60"/>
      <c r="AH16" s="60"/>
      <c r="AI16" s="63">
        <f t="shared" si="0"/>
        <v>11</v>
      </c>
      <c r="AJ16" s="64"/>
      <c r="AK16" s="65">
        <f t="shared" si="1"/>
        <v>0</v>
      </c>
    </row>
    <row r="17" spans="1:37" ht="25.95" customHeight="1" x14ac:dyDescent="0.25">
      <c r="A17" s="39" t="s">
        <v>81</v>
      </c>
      <c r="B17" s="2" t="s">
        <v>12</v>
      </c>
      <c r="C17" s="60"/>
      <c r="D17" s="60"/>
      <c r="E17" s="60"/>
      <c r="F17" s="61"/>
      <c r="G17" s="60"/>
      <c r="H17" s="60"/>
      <c r="I17" s="61"/>
      <c r="J17" s="61"/>
      <c r="K17" s="62"/>
      <c r="L17" s="60"/>
      <c r="M17" s="60"/>
      <c r="N17" s="62"/>
      <c r="O17" s="60"/>
      <c r="P17" s="60"/>
      <c r="Q17" s="60"/>
      <c r="R17" s="60">
        <v>6</v>
      </c>
      <c r="S17" s="60"/>
      <c r="T17" s="60"/>
      <c r="U17" s="60"/>
      <c r="V17" s="60"/>
      <c r="W17" s="61"/>
      <c r="X17" s="61"/>
      <c r="Y17" s="60"/>
      <c r="Z17" s="61"/>
      <c r="AA17" s="60"/>
      <c r="AB17" s="60"/>
      <c r="AC17" s="60"/>
      <c r="AD17" s="61"/>
      <c r="AE17" s="61"/>
      <c r="AF17" s="60"/>
      <c r="AG17" s="60"/>
      <c r="AH17" s="60"/>
      <c r="AI17" s="63">
        <f t="shared" si="0"/>
        <v>6</v>
      </c>
      <c r="AJ17" s="64"/>
      <c r="AK17" s="65">
        <f t="shared" si="1"/>
        <v>0</v>
      </c>
    </row>
    <row r="18" spans="1:37" ht="25.95" customHeight="1" x14ac:dyDescent="0.25">
      <c r="A18" s="39" t="s">
        <v>82</v>
      </c>
      <c r="B18" s="2" t="s">
        <v>13</v>
      </c>
      <c r="C18" s="60">
        <v>10</v>
      </c>
      <c r="D18" s="60"/>
      <c r="E18" s="60">
        <v>10</v>
      </c>
      <c r="F18" s="61"/>
      <c r="G18" s="60"/>
      <c r="H18" s="60"/>
      <c r="I18" s="61"/>
      <c r="J18" s="61"/>
      <c r="K18" s="62"/>
      <c r="L18" s="60"/>
      <c r="M18" s="60"/>
      <c r="N18" s="62"/>
      <c r="O18" s="60"/>
      <c r="P18" s="60">
        <v>25</v>
      </c>
      <c r="Q18" s="60"/>
      <c r="R18" s="60"/>
      <c r="S18" s="60"/>
      <c r="T18" s="60"/>
      <c r="U18" s="60">
        <v>2</v>
      </c>
      <c r="V18" s="60"/>
      <c r="W18" s="61"/>
      <c r="X18" s="61"/>
      <c r="Y18" s="60"/>
      <c r="Z18" s="61"/>
      <c r="AA18" s="60"/>
      <c r="AB18" s="60"/>
      <c r="AC18" s="60"/>
      <c r="AD18" s="61"/>
      <c r="AE18" s="61"/>
      <c r="AF18" s="60">
        <v>25</v>
      </c>
      <c r="AG18" s="60"/>
      <c r="AH18" s="60"/>
      <c r="AI18" s="63">
        <f t="shared" si="0"/>
        <v>72</v>
      </c>
      <c r="AJ18" s="64"/>
      <c r="AK18" s="65">
        <f t="shared" si="1"/>
        <v>0</v>
      </c>
    </row>
    <row r="19" spans="1:37" ht="25.95" customHeight="1" x14ac:dyDescent="0.25">
      <c r="A19" s="39" t="s">
        <v>199</v>
      </c>
      <c r="B19" s="2" t="s">
        <v>14</v>
      </c>
      <c r="C19" s="60"/>
      <c r="D19" s="60"/>
      <c r="E19" s="60"/>
      <c r="F19" s="61">
        <v>20</v>
      </c>
      <c r="G19" s="60"/>
      <c r="H19" s="60"/>
      <c r="I19" s="61"/>
      <c r="J19" s="61"/>
      <c r="K19" s="62"/>
      <c r="L19" s="60"/>
      <c r="M19" s="60"/>
      <c r="N19" s="62"/>
      <c r="O19" s="60"/>
      <c r="P19" s="60">
        <v>30</v>
      </c>
      <c r="Q19" s="60"/>
      <c r="R19" s="60"/>
      <c r="S19" s="60"/>
      <c r="T19" s="60"/>
      <c r="U19" s="60"/>
      <c r="V19" s="60"/>
      <c r="W19" s="61"/>
      <c r="X19" s="61"/>
      <c r="Y19" s="60"/>
      <c r="Z19" s="61"/>
      <c r="AA19" s="60"/>
      <c r="AB19" s="60"/>
      <c r="AC19" s="60"/>
      <c r="AD19" s="61"/>
      <c r="AE19" s="61"/>
      <c r="AF19" s="60"/>
      <c r="AG19" s="60"/>
      <c r="AH19" s="60"/>
      <c r="AI19" s="63">
        <f t="shared" si="0"/>
        <v>50</v>
      </c>
      <c r="AJ19" s="64"/>
      <c r="AK19" s="65">
        <f t="shared" si="1"/>
        <v>0</v>
      </c>
    </row>
    <row r="20" spans="1:37" ht="25.95" customHeight="1" x14ac:dyDescent="0.25">
      <c r="A20" s="39" t="s">
        <v>83</v>
      </c>
      <c r="B20" s="2" t="s">
        <v>15</v>
      </c>
      <c r="C20" s="60"/>
      <c r="D20" s="60"/>
      <c r="E20" s="60">
        <v>4</v>
      </c>
      <c r="F20" s="61"/>
      <c r="G20" s="60"/>
      <c r="H20" s="60"/>
      <c r="I20" s="61"/>
      <c r="J20" s="61"/>
      <c r="K20" s="62"/>
      <c r="L20" s="60"/>
      <c r="M20" s="60"/>
      <c r="N20" s="62"/>
      <c r="O20" s="60"/>
      <c r="P20" s="60">
        <v>16</v>
      </c>
      <c r="Q20" s="60"/>
      <c r="R20" s="60"/>
      <c r="S20" s="60"/>
      <c r="T20" s="60"/>
      <c r="U20" s="60"/>
      <c r="V20" s="60"/>
      <c r="W20" s="61"/>
      <c r="X20" s="61"/>
      <c r="Y20" s="60"/>
      <c r="Z20" s="61"/>
      <c r="AA20" s="60"/>
      <c r="AB20" s="60"/>
      <c r="AC20" s="60"/>
      <c r="AD20" s="61"/>
      <c r="AE20" s="61"/>
      <c r="AF20" s="60"/>
      <c r="AG20" s="60"/>
      <c r="AH20" s="60"/>
      <c r="AI20" s="63">
        <f t="shared" si="0"/>
        <v>20</v>
      </c>
      <c r="AJ20" s="64"/>
      <c r="AK20" s="65">
        <f t="shared" si="1"/>
        <v>0</v>
      </c>
    </row>
    <row r="21" spans="1:37" ht="25.95" customHeight="1" x14ac:dyDescent="0.25">
      <c r="A21" s="39" t="s">
        <v>57</v>
      </c>
      <c r="B21" s="2" t="s">
        <v>16</v>
      </c>
      <c r="C21" s="60"/>
      <c r="D21" s="60"/>
      <c r="E21" s="60"/>
      <c r="F21" s="61"/>
      <c r="G21" s="60"/>
      <c r="H21" s="60"/>
      <c r="I21" s="61"/>
      <c r="J21" s="61"/>
      <c r="K21" s="62"/>
      <c r="L21" s="60"/>
      <c r="M21" s="60"/>
      <c r="N21" s="62"/>
      <c r="O21" s="60"/>
      <c r="P21" s="60">
        <v>6</v>
      </c>
      <c r="Q21" s="60"/>
      <c r="R21" s="60"/>
      <c r="S21" s="60"/>
      <c r="T21" s="60"/>
      <c r="U21" s="60">
        <v>10</v>
      </c>
      <c r="V21" s="60"/>
      <c r="W21" s="61"/>
      <c r="X21" s="61"/>
      <c r="Y21" s="60">
        <v>30</v>
      </c>
      <c r="Z21" s="61"/>
      <c r="AA21" s="60"/>
      <c r="AB21" s="60"/>
      <c r="AC21" s="60"/>
      <c r="AD21" s="61"/>
      <c r="AE21" s="61"/>
      <c r="AF21" s="60"/>
      <c r="AG21" s="60"/>
      <c r="AH21" s="60"/>
      <c r="AI21" s="63">
        <f t="shared" si="0"/>
        <v>46</v>
      </c>
      <c r="AJ21" s="64"/>
      <c r="AK21" s="65">
        <f t="shared" si="1"/>
        <v>0</v>
      </c>
    </row>
    <row r="22" spans="1:37" ht="25.95" customHeight="1" x14ac:dyDescent="0.25">
      <c r="A22" s="39" t="s">
        <v>84</v>
      </c>
      <c r="B22" s="2" t="s">
        <v>17</v>
      </c>
      <c r="C22" s="60">
        <v>5</v>
      </c>
      <c r="D22" s="60"/>
      <c r="E22" s="60"/>
      <c r="F22" s="61"/>
      <c r="G22" s="60">
        <v>2</v>
      </c>
      <c r="H22" s="60"/>
      <c r="I22" s="61"/>
      <c r="J22" s="61"/>
      <c r="K22" s="62"/>
      <c r="L22" s="60"/>
      <c r="M22" s="60"/>
      <c r="N22" s="62"/>
      <c r="O22" s="60">
        <v>4</v>
      </c>
      <c r="P22" s="60"/>
      <c r="Q22" s="60"/>
      <c r="R22" s="60"/>
      <c r="S22" s="60"/>
      <c r="T22" s="60"/>
      <c r="U22" s="60">
        <v>10</v>
      </c>
      <c r="V22" s="60">
        <v>25</v>
      </c>
      <c r="W22" s="61"/>
      <c r="X22" s="61"/>
      <c r="Y22" s="60">
        <v>12</v>
      </c>
      <c r="Z22" s="61">
        <v>10</v>
      </c>
      <c r="AA22" s="60"/>
      <c r="AB22" s="60"/>
      <c r="AC22" s="60"/>
      <c r="AD22" s="61"/>
      <c r="AE22" s="61"/>
      <c r="AF22" s="60"/>
      <c r="AG22" s="60"/>
      <c r="AH22" s="60"/>
      <c r="AI22" s="63">
        <f t="shared" si="0"/>
        <v>68</v>
      </c>
      <c r="AJ22" s="64"/>
      <c r="AK22" s="65">
        <f t="shared" si="1"/>
        <v>0</v>
      </c>
    </row>
    <row r="23" spans="1:37" ht="25.95" customHeight="1" x14ac:dyDescent="0.25">
      <c r="A23" s="39" t="s">
        <v>85</v>
      </c>
      <c r="B23" s="2" t="s">
        <v>18</v>
      </c>
      <c r="C23" s="60"/>
      <c r="D23" s="60"/>
      <c r="E23" s="60"/>
      <c r="F23" s="61"/>
      <c r="G23" s="60"/>
      <c r="H23" s="60"/>
      <c r="I23" s="61"/>
      <c r="J23" s="61"/>
      <c r="K23" s="62"/>
      <c r="L23" s="60"/>
      <c r="M23" s="60"/>
      <c r="N23" s="62"/>
      <c r="O23" s="60"/>
      <c r="P23" s="60"/>
      <c r="Q23" s="60"/>
      <c r="R23" s="60"/>
      <c r="S23" s="60"/>
      <c r="T23" s="60">
        <v>10</v>
      </c>
      <c r="U23" s="60"/>
      <c r="V23" s="60"/>
      <c r="W23" s="61"/>
      <c r="X23" s="61"/>
      <c r="Y23" s="60"/>
      <c r="Z23" s="61"/>
      <c r="AA23" s="60"/>
      <c r="AB23" s="60"/>
      <c r="AC23" s="60"/>
      <c r="AD23" s="61"/>
      <c r="AE23" s="61"/>
      <c r="AF23" s="60"/>
      <c r="AG23" s="60"/>
      <c r="AH23" s="60"/>
      <c r="AI23" s="63">
        <f t="shared" si="0"/>
        <v>10</v>
      </c>
      <c r="AJ23" s="64"/>
      <c r="AK23" s="65">
        <f t="shared" si="1"/>
        <v>0</v>
      </c>
    </row>
    <row r="24" spans="1:37" ht="25.95" customHeight="1" x14ac:dyDescent="0.25">
      <c r="A24" s="39" t="s">
        <v>86</v>
      </c>
      <c r="B24" s="2" t="s">
        <v>19</v>
      </c>
      <c r="C24" s="60"/>
      <c r="D24" s="60"/>
      <c r="E24" s="60"/>
      <c r="F24" s="61"/>
      <c r="G24" s="60"/>
      <c r="H24" s="60"/>
      <c r="I24" s="61"/>
      <c r="J24" s="61"/>
      <c r="K24" s="62"/>
      <c r="L24" s="60"/>
      <c r="M24" s="60"/>
      <c r="N24" s="62"/>
      <c r="O24" s="60"/>
      <c r="P24" s="60"/>
      <c r="Q24" s="60"/>
      <c r="R24" s="60"/>
      <c r="S24" s="60"/>
      <c r="T24" s="60">
        <v>2</v>
      </c>
      <c r="U24" s="60"/>
      <c r="V24" s="60">
        <v>25</v>
      </c>
      <c r="W24" s="61"/>
      <c r="X24" s="61"/>
      <c r="Y24" s="60"/>
      <c r="Z24" s="61"/>
      <c r="AA24" s="60"/>
      <c r="AB24" s="60"/>
      <c r="AC24" s="60"/>
      <c r="AD24" s="61"/>
      <c r="AE24" s="61">
        <v>2</v>
      </c>
      <c r="AF24" s="60"/>
      <c r="AG24" s="60"/>
      <c r="AH24" s="60"/>
      <c r="AI24" s="63">
        <f t="shared" si="0"/>
        <v>29</v>
      </c>
      <c r="AJ24" s="64"/>
      <c r="AK24" s="65">
        <f t="shared" si="1"/>
        <v>0</v>
      </c>
    </row>
    <row r="25" spans="1:37" ht="25.95" customHeight="1" x14ac:dyDescent="0.25">
      <c r="A25" s="39" t="s">
        <v>87</v>
      </c>
      <c r="B25" s="2" t="s">
        <v>20</v>
      </c>
      <c r="C25" s="60"/>
      <c r="D25" s="60"/>
      <c r="E25" s="60">
        <v>14</v>
      </c>
      <c r="F25" s="61"/>
      <c r="G25" s="60"/>
      <c r="H25" s="60"/>
      <c r="I25" s="61"/>
      <c r="J25" s="61"/>
      <c r="K25" s="62"/>
      <c r="L25" s="60"/>
      <c r="M25" s="60"/>
      <c r="N25" s="62"/>
      <c r="O25" s="60"/>
      <c r="P25" s="60">
        <v>10</v>
      </c>
      <c r="Q25" s="60"/>
      <c r="R25" s="60">
        <v>8</v>
      </c>
      <c r="S25" s="60"/>
      <c r="T25" s="60">
        <v>10</v>
      </c>
      <c r="U25" s="60"/>
      <c r="V25" s="60"/>
      <c r="W25" s="61"/>
      <c r="X25" s="61"/>
      <c r="Y25" s="60"/>
      <c r="Z25" s="61"/>
      <c r="AA25" s="60"/>
      <c r="AB25" s="60"/>
      <c r="AC25" s="60"/>
      <c r="AD25" s="61"/>
      <c r="AE25" s="61"/>
      <c r="AF25" s="60">
        <v>3</v>
      </c>
      <c r="AG25" s="60"/>
      <c r="AH25" s="60"/>
      <c r="AI25" s="63">
        <f t="shared" si="0"/>
        <v>45</v>
      </c>
      <c r="AJ25" s="64"/>
      <c r="AK25" s="65">
        <f t="shared" si="1"/>
        <v>0</v>
      </c>
    </row>
    <row r="26" spans="1:37" ht="25.95" customHeight="1" x14ac:dyDescent="0.25">
      <c r="A26" s="39" t="s">
        <v>88</v>
      </c>
      <c r="B26" s="2" t="s">
        <v>21</v>
      </c>
      <c r="C26" s="60">
        <v>10</v>
      </c>
      <c r="D26" s="60"/>
      <c r="E26" s="60">
        <v>4</v>
      </c>
      <c r="F26" s="61">
        <v>16</v>
      </c>
      <c r="G26" s="60"/>
      <c r="H26" s="60">
        <v>20</v>
      </c>
      <c r="I26" s="61"/>
      <c r="J26" s="61"/>
      <c r="K26" s="62">
        <v>20</v>
      </c>
      <c r="L26" s="60">
        <v>7</v>
      </c>
      <c r="M26" s="60"/>
      <c r="N26" s="62">
        <v>20</v>
      </c>
      <c r="O26" s="60">
        <v>5</v>
      </c>
      <c r="P26" s="60">
        <v>30</v>
      </c>
      <c r="Q26" s="60">
        <v>50</v>
      </c>
      <c r="R26" s="60">
        <v>15</v>
      </c>
      <c r="S26" s="60">
        <v>30</v>
      </c>
      <c r="T26" s="60"/>
      <c r="U26" s="60">
        <v>20</v>
      </c>
      <c r="V26" s="60"/>
      <c r="W26" s="61"/>
      <c r="X26" s="61">
        <v>15</v>
      </c>
      <c r="Y26" s="60"/>
      <c r="Z26" s="61">
        <v>16</v>
      </c>
      <c r="AA26" s="60">
        <v>25</v>
      </c>
      <c r="AB26" s="60">
        <v>3</v>
      </c>
      <c r="AC26" s="60"/>
      <c r="AD26" s="61">
        <v>90</v>
      </c>
      <c r="AE26" s="61"/>
      <c r="AF26" s="60">
        <v>10</v>
      </c>
      <c r="AG26" s="60">
        <v>30</v>
      </c>
      <c r="AH26" s="60">
        <v>20</v>
      </c>
      <c r="AI26" s="63">
        <f t="shared" si="0"/>
        <v>456</v>
      </c>
      <c r="AJ26" s="64"/>
      <c r="AK26" s="65">
        <f t="shared" si="1"/>
        <v>0</v>
      </c>
    </row>
    <row r="27" spans="1:37" ht="25.95" customHeight="1" x14ac:dyDescent="0.25">
      <c r="A27" s="39" t="s">
        <v>89</v>
      </c>
      <c r="B27" s="2" t="s">
        <v>100</v>
      </c>
      <c r="C27" s="60"/>
      <c r="D27" s="60"/>
      <c r="E27" s="60"/>
      <c r="F27" s="61"/>
      <c r="G27" s="60"/>
      <c r="H27" s="60"/>
      <c r="I27" s="61"/>
      <c r="J27" s="61"/>
      <c r="K27" s="62"/>
      <c r="L27" s="60"/>
      <c r="M27" s="60"/>
      <c r="N27" s="62"/>
      <c r="O27" s="60"/>
      <c r="P27" s="60"/>
      <c r="Q27" s="60"/>
      <c r="R27" s="60"/>
      <c r="S27" s="60"/>
      <c r="T27" s="60">
        <v>100</v>
      </c>
      <c r="U27" s="60"/>
      <c r="V27" s="60"/>
      <c r="W27" s="61"/>
      <c r="X27" s="61"/>
      <c r="Y27" s="60"/>
      <c r="Z27" s="61"/>
      <c r="AA27" s="60"/>
      <c r="AB27" s="60"/>
      <c r="AC27" s="60"/>
      <c r="AD27" s="61"/>
      <c r="AE27" s="61"/>
      <c r="AF27" s="60"/>
      <c r="AG27" s="60"/>
      <c r="AH27" s="60"/>
      <c r="AI27" s="63">
        <f t="shared" si="0"/>
        <v>100</v>
      </c>
      <c r="AJ27" s="64"/>
      <c r="AK27" s="65">
        <f t="shared" si="1"/>
        <v>0</v>
      </c>
    </row>
    <row r="28" spans="1:37" ht="25.95" customHeight="1" x14ac:dyDescent="0.25">
      <c r="A28" s="39" t="s">
        <v>90</v>
      </c>
      <c r="B28" s="2" t="s">
        <v>22</v>
      </c>
      <c r="C28" s="60"/>
      <c r="D28" s="60"/>
      <c r="E28" s="60"/>
      <c r="F28" s="61"/>
      <c r="G28" s="60"/>
      <c r="H28" s="60"/>
      <c r="I28" s="61"/>
      <c r="J28" s="61"/>
      <c r="K28" s="62"/>
      <c r="L28" s="60"/>
      <c r="M28" s="60"/>
      <c r="N28" s="62"/>
      <c r="O28" s="60"/>
      <c r="P28" s="60" t="s">
        <v>209</v>
      </c>
      <c r="Q28" s="60"/>
      <c r="R28" s="60"/>
      <c r="S28" s="60"/>
      <c r="T28" s="60"/>
      <c r="U28" s="60"/>
      <c r="V28" s="60">
        <v>75</v>
      </c>
      <c r="W28" s="61"/>
      <c r="X28" s="61"/>
      <c r="Y28" s="60"/>
      <c r="Z28" s="61"/>
      <c r="AA28" s="60"/>
      <c r="AB28" s="60">
        <v>10</v>
      </c>
      <c r="AC28" s="60"/>
      <c r="AD28" s="61"/>
      <c r="AE28" s="61"/>
      <c r="AF28" s="60"/>
      <c r="AG28" s="60"/>
      <c r="AH28" s="60"/>
      <c r="AI28" s="63">
        <f t="shared" si="0"/>
        <v>85</v>
      </c>
      <c r="AJ28" s="64"/>
      <c r="AK28" s="65">
        <f t="shared" si="1"/>
        <v>0</v>
      </c>
    </row>
    <row r="29" spans="1:37" ht="25.95" customHeight="1" x14ac:dyDescent="0.25">
      <c r="A29" s="39" t="s">
        <v>52</v>
      </c>
      <c r="B29" s="2" t="s">
        <v>23</v>
      </c>
      <c r="C29" s="60"/>
      <c r="D29" s="60"/>
      <c r="E29" s="60"/>
      <c r="F29" s="61"/>
      <c r="G29" s="60">
        <v>24</v>
      </c>
      <c r="H29" s="60"/>
      <c r="I29" s="61"/>
      <c r="J29" s="61"/>
      <c r="K29" s="62"/>
      <c r="L29" s="60">
        <v>1</v>
      </c>
      <c r="M29" s="60"/>
      <c r="N29" s="62"/>
      <c r="O29" s="60"/>
      <c r="P29" s="60">
        <v>5</v>
      </c>
      <c r="Q29" s="60"/>
      <c r="R29" s="60">
        <v>4</v>
      </c>
      <c r="S29" s="60"/>
      <c r="T29" s="60"/>
      <c r="U29" s="60"/>
      <c r="V29" s="60"/>
      <c r="W29" s="61"/>
      <c r="X29" s="61"/>
      <c r="Y29" s="60"/>
      <c r="Z29" s="61"/>
      <c r="AA29" s="60"/>
      <c r="AB29" s="60"/>
      <c r="AC29" s="60"/>
      <c r="AD29" s="61">
        <v>30</v>
      </c>
      <c r="AE29" s="61">
        <v>4</v>
      </c>
      <c r="AF29" s="60"/>
      <c r="AG29" s="60">
        <v>4</v>
      </c>
      <c r="AH29" s="60"/>
      <c r="AI29" s="63">
        <f t="shared" si="0"/>
        <v>72</v>
      </c>
      <c r="AJ29" s="64"/>
      <c r="AK29" s="65">
        <f t="shared" si="1"/>
        <v>0</v>
      </c>
    </row>
    <row r="30" spans="1:37" ht="25.95" customHeight="1" x14ac:dyDescent="0.25">
      <c r="A30" s="39" t="s">
        <v>91</v>
      </c>
      <c r="B30" s="2" t="s">
        <v>24</v>
      </c>
      <c r="C30" s="60"/>
      <c r="D30" s="60"/>
      <c r="E30" s="60"/>
      <c r="F30" s="61"/>
      <c r="G30" s="60"/>
      <c r="H30" s="60"/>
      <c r="I30" s="61"/>
      <c r="J30" s="61"/>
      <c r="K30" s="62"/>
      <c r="L30" s="60">
        <v>1</v>
      </c>
      <c r="M30" s="60"/>
      <c r="N30" s="62"/>
      <c r="O30" s="60"/>
      <c r="P30" s="60"/>
      <c r="Q30" s="60"/>
      <c r="R30" s="60"/>
      <c r="S30" s="60"/>
      <c r="T30" s="60"/>
      <c r="U30" s="60"/>
      <c r="V30" s="60"/>
      <c r="W30" s="61"/>
      <c r="X30" s="61"/>
      <c r="Y30" s="60"/>
      <c r="Z30" s="61"/>
      <c r="AA30" s="60"/>
      <c r="AB30" s="60"/>
      <c r="AC30" s="60"/>
      <c r="AD30" s="61"/>
      <c r="AE30" s="61"/>
      <c r="AF30" s="60"/>
      <c r="AG30" s="60"/>
      <c r="AH30" s="60"/>
      <c r="AI30" s="63">
        <f t="shared" si="0"/>
        <v>1</v>
      </c>
      <c r="AJ30" s="64"/>
      <c r="AK30" s="65">
        <f t="shared" si="1"/>
        <v>0</v>
      </c>
    </row>
    <row r="31" spans="1:37" ht="25.95" customHeight="1" x14ac:dyDescent="0.25">
      <c r="A31" s="39" t="s">
        <v>92</v>
      </c>
      <c r="B31" s="2" t="s">
        <v>25</v>
      </c>
      <c r="C31" s="60"/>
      <c r="D31" s="60"/>
      <c r="E31" s="60"/>
      <c r="F31" s="61"/>
      <c r="G31" s="60"/>
      <c r="H31" s="60"/>
      <c r="I31" s="61"/>
      <c r="J31" s="61"/>
      <c r="K31" s="62">
        <v>5</v>
      </c>
      <c r="L31" s="60"/>
      <c r="M31" s="60"/>
      <c r="N31" s="62"/>
      <c r="O31" s="60"/>
      <c r="P31" s="60">
        <v>5</v>
      </c>
      <c r="Q31" s="60"/>
      <c r="R31" s="60"/>
      <c r="S31" s="60"/>
      <c r="T31" s="60">
        <v>10</v>
      </c>
      <c r="U31" s="60">
        <v>14</v>
      </c>
      <c r="V31" s="60"/>
      <c r="W31" s="61"/>
      <c r="X31" s="61">
        <v>20</v>
      </c>
      <c r="Y31" s="60"/>
      <c r="Z31" s="61"/>
      <c r="AA31" s="60"/>
      <c r="AB31" s="60"/>
      <c r="AC31" s="60"/>
      <c r="AD31" s="61"/>
      <c r="AE31" s="61"/>
      <c r="AF31" s="60"/>
      <c r="AG31" s="60"/>
      <c r="AH31" s="60"/>
      <c r="AI31" s="63">
        <f t="shared" si="0"/>
        <v>54</v>
      </c>
      <c r="AJ31" s="64"/>
      <c r="AK31" s="65">
        <f t="shared" si="1"/>
        <v>0</v>
      </c>
    </row>
    <row r="32" spans="1:37" ht="25.95" customHeight="1" x14ac:dyDescent="0.25">
      <c r="A32" s="39" t="s">
        <v>93</v>
      </c>
      <c r="B32" s="2" t="s">
        <v>26</v>
      </c>
      <c r="C32" s="60"/>
      <c r="D32" s="60"/>
      <c r="E32" s="60"/>
      <c r="F32" s="61"/>
      <c r="G32" s="60"/>
      <c r="H32" s="60">
        <v>4</v>
      </c>
      <c r="I32" s="61"/>
      <c r="J32" s="61"/>
      <c r="K32" s="62"/>
      <c r="L32" s="60"/>
      <c r="M32" s="60"/>
      <c r="N32" s="62"/>
      <c r="O32" s="60"/>
      <c r="P32" s="60"/>
      <c r="Q32" s="60"/>
      <c r="R32" s="60"/>
      <c r="S32" s="60"/>
      <c r="T32" s="60"/>
      <c r="U32" s="60">
        <v>5</v>
      </c>
      <c r="V32" s="60"/>
      <c r="W32" s="61"/>
      <c r="X32" s="61">
        <v>10</v>
      </c>
      <c r="Y32" s="60"/>
      <c r="Z32" s="61"/>
      <c r="AA32" s="60">
        <v>2</v>
      </c>
      <c r="AB32" s="60">
        <v>2</v>
      </c>
      <c r="AC32" s="60"/>
      <c r="AD32" s="61"/>
      <c r="AE32" s="61"/>
      <c r="AF32" s="60"/>
      <c r="AG32" s="60"/>
      <c r="AH32" s="60">
        <v>15</v>
      </c>
      <c r="AI32" s="63">
        <f t="shared" si="0"/>
        <v>38</v>
      </c>
      <c r="AJ32" s="64"/>
      <c r="AK32" s="65">
        <f t="shared" si="1"/>
        <v>0</v>
      </c>
    </row>
    <row r="33" spans="1:37" ht="25.95" customHeight="1" x14ac:dyDescent="0.25">
      <c r="A33" s="33" t="s">
        <v>198</v>
      </c>
      <c r="B33" s="32"/>
      <c r="C33" s="66"/>
      <c r="D33" s="66"/>
      <c r="E33" s="66"/>
      <c r="F33" s="66"/>
      <c r="G33" s="66"/>
      <c r="H33" s="66"/>
      <c r="I33" s="67"/>
      <c r="J33" s="67"/>
      <c r="K33" s="67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67"/>
      <c r="Y33" s="66"/>
      <c r="Z33" s="67"/>
      <c r="AA33" s="66"/>
      <c r="AB33" s="66"/>
      <c r="AC33" s="66"/>
      <c r="AD33" s="67"/>
      <c r="AE33" s="67"/>
      <c r="AF33" s="66"/>
      <c r="AG33" s="66"/>
      <c r="AH33" s="66"/>
      <c r="AI33" s="66"/>
      <c r="AJ33" s="68"/>
      <c r="AK33" s="68"/>
    </row>
    <row r="34" spans="1:37" ht="25.95" customHeight="1" x14ac:dyDescent="0.25">
      <c r="A34" s="39">
        <v>30</v>
      </c>
      <c r="B34" s="2" t="s">
        <v>27</v>
      </c>
      <c r="C34" s="60"/>
      <c r="D34" s="60"/>
      <c r="E34" s="60"/>
      <c r="F34" s="61"/>
      <c r="G34" s="60"/>
      <c r="H34" s="60"/>
      <c r="I34" s="61"/>
      <c r="J34" s="61"/>
      <c r="K34" s="62"/>
      <c r="L34" s="60"/>
      <c r="M34" s="60"/>
      <c r="N34" s="62"/>
      <c r="O34" s="60"/>
      <c r="P34" s="60"/>
      <c r="Q34" s="60"/>
      <c r="R34" s="60"/>
      <c r="S34" s="60"/>
      <c r="T34" s="60">
        <v>0</v>
      </c>
      <c r="U34" s="60"/>
      <c r="V34" s="60"/>
      <c r="W34" s="61"/>
      <c r="X34" s="61"/>
      <c r="Y34" s="60"/>
      <c r="Z34" s="61"/>
      <c r="AA34" s="60"/>
      <c r="AB34" s="60"/>
      <c r="AC34" s="60"/>
      <c r="AD34" s="61"/>
      <c r="AE34" s="61"/>
      <c r="AF34" s="60"/>
      <c r="AG34" s="60"/>
      <c r="AH34" s="60"/>
      <c r="AI34" s="63">
        <f t="shared" si="0"/>
        <v>0</v>
      </c>
      <c r="AJ34" s="64"/>
      <c r="AK34" s="65">
        <f t="shared" si="1"/>
        <v>0</v>
      </c>
    </row>
    <row r="35" spans="1:37" ht="25.95" customHeight="1" x14ac:dyDescent="0.25">
      <c r="A35" s="39">
        <v>53733</v>
      </c>
      <c r="B35" s="2" t="s">
        <v>28</v>
      </c>
      <c r="C35" s="60"/>
      <c r="D35" s="60"/>
      <c r="E35" s="60"/>
      <c r="F35" s="61"/>
      <c r="G35" s="60"/>
      <c r="H35" s="60"/>
      <c r="I35" s="61"/>
      <c r="J35" s="61"/>
      <c r="K35" s="62"/>
      <c r="L35" s="60"/>
      <c r="M35" s="60"/>
      <c r="N35" s="62"/>
      <c r="O35" s="60"/>
      <c r="P35" s="60"/>
      <c r="Q35" s="60"/>
      <c r="R35" s="60"/>
      <c r="S35" s="60"/>
      <c r="T35" s="60">
        <v>0</v>
      </c>
      <c r="U35" s="60">
        <v>2</v>
      </c>
      <c r="V35" s="60"/>
      <c r="W35" s="61"/>
      <c r="X35" s="61"/>
      <c r="Y35" s="60"/>
      <c r="Z35" s="61"/>
      <c r="AA35" s="60"/>
      <c r="AB35" s="60"/>
      <c r="AC35" s="60"/>
      <c r="AD35" s="61">
        <v>5</v>
      </c>
      <c r="AE35" s="61"/>
      <c r="AF35" s="60"/>
      <c r="AG35" s="60"/>
      <c r="AH35" s="60"/>
      <c r="AI35" s="63">
        <f t="shared" si="0"/>
        <v>7</v>
      </c>
      <c r="AJ35" s="64"/>
      <c r="AK35" s="65">
        <f t="shared" si="1"/>
        <v>0</v>
      </c>
    </row>
    <row r="36" spans="1:37" ht="25.95" customHeight="1" x14ac:dyDescent="0.25">
      <c r="A36" s="39">
        <v>53921</v>
      </c>
      <c r="B36" s="2" t="s">
        <v>29</v>
      </c>
      <c r="C36" s="60"/>
      <c r="D36" s="60"/>
      <c r="E36" s="60"/>
      <c r="F36" s="61"/>
      <c r="G36" s="60"/>
      <c r="H36" s="60"/>
      <c r="I36" s="61"/>
      <c r="J36" s="61"/>
      <c r="K36" s="62"/>
      <c r="L36" s="60"/>
      <c r="M36" s="60"/>
      <c r="N36" s="62"/>
      <c r="O36" s="60"/>
      <c r="P36" s="60"/>
      <c r="Q36" s="60"/>
      <c r="R36" s="60"/>
      <c r="S36" s="60"/>
      <c r="T36" s="60"/>
      <c r="U36" s="60"/>
      <c r="V36" s="60"/>
      <c r="W36" s="61"/>
      <c r="X36" s="61"/>
      <c r="Y36" s="60"/>
      <c r="Z36" s="61"/>
      <c r="AA36" s="60"/>
      <c r="AB36" s="60"/>
      <c r="AC36" s="60"/>
      <c r="AD36" s="61">
        <v>3</v>
      </c>
      <c r="AE36" s="61"/>
      <c r="AF36" s="60"/>
      <c r="AG36" s="60"/>
      <c r="AH36" s="60"/>
      <c r="AI36" s="63">
        <f t="shared" si="0"/>
        <v>3</v>
      </c>
      <c r="AJ36" s="64"/>
      <c r="AK36" s="65">
        <f t="shared" si="1"/>
        <v>0</v>
      </c>
    </row>
    <row r="37" spans="1:37" ht="25.95" customHeight="1" x14ac:dyDescent="0.25">
      <c r="A37" s="39">
        <v>53365</v>
      </c>
      <c r="B37" s="2" t="s">
        <v>30</v>
      </c>
      <c r="C37" s="60"/>
      <c r="D37" s="60"/>
      <c r="E37" s="60"/>
      <c r="F37" s="61"/>
      <c r="G37" s="60">
        <v>15</v>
      </c>
      <c r="H37" s="60"/>
      <c r="I37" s="61"/>
      <c r="J37" s="61"/>
      <c r="K37" s="62"/>
      <c r="L37" s="60">
        <v>2</v>
      </c>
      <c r="M37" s="60"/>
      <c r="N37" s="62"/>
      <c r="O37" s="60"/>
      <c r="P37" s="60"/>
      <c r="Q37" s="60"/>
      <c r="R37" s="60"/>
      <c r="S37" s="60">
        <v>35</v>
      </c>
      <c r="T37" s="60">
        <v>5</v>
      </c>
      <c r="U37" s="60">
        <v>1</v>
      </c>
      <c r="V37" s="60"/>
      <c r="W37" s="61"/>
      <c r="X37" s="61">
        <v>5</v>
      </c>
      <c r="Y37" s="60"/>
      <c r="Z37" s="61"/>
      <c r="AA37" s="60"/>
      <c r="AB37" s="60">
        <v>1</v>
      </c>
      <c r="AC37" s="60"/>
      <c r="AD37" s="61"/>
      <c r="AE37" s="61">
        <v>20</v>
      </c>
      <c r="AF37" s="60"/>
      <c r="AG37" s="60"/>
      <c r="AH37" s="60"/>
      <c r="AI37" s="63">
        <f t="shared" si="0"/>
        <v>84</v>
      </c>
      <c r="AJ37" s="64"/>
      <c r="AK37" s="65">
        <f t="shared" si="1"/>
        <v>0</v>
      </c>
    </row>
    <row r="38" spans="1:37" ht="25.95" customHeight="1" x14ac:dyDescent="0.25">
      <c r="A38" s="39">
        <v>53651</v>
      </c>
      <c r="B38" s="2" t="s">
        <v>31</v>
      </c>
      <c r="C38" s="60"/>
      <c r="D38" s="60"/>
      <c r="E38" s="60"/>
      <c r="F38" s="61">
        <v>15</v>
      </c>
      <c r="G38" s="60"/>
      <c r="H38" s="60"/>
      <c r="I38" s="61"/>
      <c r="J38" s="61"/>
      <c r="K38" s="62"/>
      <c r="L38" s="60">
        <v>15</v>
      </c>
      <c r="M38" s="60"/>
      <c r="N38" s="62"/>
      <c r="O38" s="60"/>
      <c r="P38" s="60"/>
      <c r="Q38" s="60"/>
      <c r="R38" s="60"/>
      <c r="S38" s="60"/>
      <c r="T38" s="60">
        <v>50</v>
      </c>
      <c r="U38" s="60">
        <v>36</v>
      </c>
      <c r="V38" s="60"/>
      <c r="W38" s="61"/>
      <c r="X38" s="61">
        <v>5</v>
      </c>
      <c r="Y38" s="60"/>
      <c r="Z38" s="61"/>
      <c r="AA38" s="60">
        <v>50</v>
      </c>
      <c r="AB38" s="60">
        <v>12</v>
      </c>
      <c r="AC38" s="60">
        <v>1</v>
      </c>
      <c r="AD38" s="61"/>
      <c r="AE38" s="61"/>
      <c r="AF38" s="60"/>
      <c r="AG38" s="60"/>
      <c r="AH38" s="60"/>
      <c r="AI38" s="63">
        <f t="shared" si="0"/>
        <v>184</v>
      </c>
      <c r="AJ38" s="64"/>
      <c r="AK38" s="65">
        <f t="shared" si="1"/>
        <v>0</v>
      </c>
    </row>
    <row r="39" spans="1:37" ht="25.95" customHeight="1" x14ac:dyDescent="0.25">
      <c r="A39" s="39">
        <v>53617</v>
      </c>
      <c r="B39" s="2" t="s">
        <v>32</v>
      </c>
      <c r="C39" s="60"/>
      <c r="D39" s="60"/>
      <c r="E39" s="60"/>
      <c r="F39" s="61"/>
      <c r="G39" s="60"/>
      <c r="H39" s="60"/>
      <c r="I39" s="61"/>
      <c r="J39" s="61"/>
      <c r="K39" s="62"/>
      <c r="L39" s="60">
        <v>3</v>
      </c>
      <c r="M39" s="60"/>
      <c r="N39" s="62"/>
      <c r="O39" s="60"/>
      <c r="P39" s="60"/>
      <c r="Q39" s="60"/>
      <c r="R39" s="60"/>
      <c r="S39" s="60"/>
      <c r="T39" s="60"/>
      <c r="U39" s="60">
        <v>6</v>
      </c>
      <c r="V39" s="60"/>
      <c r="W39" s="61"/>
      <c r="X39" s="61">
        <v>1</v>
      </c>
      <c r="Y39" s="60"/>
      <c r="Z39" s="61"/>
      <c r="AA39" s="60">
        <v>3</v>
      </c>
      <c r="AB39" s="60"/>
      <c r="AC39" s="60">
        <v>1</v>
      </c>
      <c r="AD39" s="61"/>
      <c r="AE39" s="61"/>
      <c r="AF39" s="60"/>
      <c r="AG39" s="60"/>
      <c r="AH39" s="60"/>
      <c r="AI39" s="63">
        <f t="shared" si="0"/>
        <v>14</v>
      </c>
      <c r="AJ39" s="64"/>
      <c r="AK39" s="65">
        <f t="shared" si="1"/>
        <v>0</v>
      </c>
    </row>
    <row r="40" spans="1:37" ht="25.95" customHeight="1" x14ac:dyDescent="0.25">
      <c r="A40" s="39">
        <v>53375</v>
      </c>
      <c r="B40" s="2" t="s">
        <v>33</v>
      </c>
      <c r="C40" s="60"/>
      <c r="D40" s="60"/>
      <c r="E40" s="60"/>
      <c r="F40" s="61"/>
      <c r="G40" s="60"/>
      <c r="H40" s="60">
        <v>72</v>
      </c>
      <c r="I40" s="61"/>
      <c r="J40" s="61"/>
      <c r="K40" s="62"/>
      <c r="L40" s="60"/>
      <c r="M40" s="60"/>
      <c r="N40" s="62"/>
      <c r="O40" s="60"/>
      <c r="P40" s="60"/>
      <c r="Q40" s="60"/>
      <c r="R40" s="60">
        <v>2</v>
      </c>
      <c r="S40" s="60"/>
      <c r="T40" s="60"/>
      <c r="U40" s="60"/>
      <c r="V40" s="60"/>
      <c r="W40" s="61"/>
      <c r="X40" s="61">
        <v>15</v>
      </c>
      <c r="Y40" s="60"/>
      <c r="Z40" s="61"/>
      <c r="AA40" s="60"/>
      <c r="AB40" s="60"/>
      <c r="AC40" s="60"/>
      <c r="AD40" s="61">
        <v>0</v>
      </c>
      <c r="AE40" s="61"/>
      <c r="AF40" s="60"/>
      <c r="AG40" s="60"/>
      <c r="AH40" s="60"/>
      <c r="AI40" s="63">
        <f t="shared" si="0"/>
        <v>89</v>
      </c>
      <c r="AJ40" s="64"/>
      <c r="AK40" s="65">
        <f t="shared" si="1"/>
        <v>0</v>
      </c>
    </row>
    <row r="41" spans="1:37" ht="25.95" customHeight="1" x14ac:dyDescent="0.25">
      <c r="A41" s="39">
        <v>53954</v>
      </c>
      <c r="B41" s="2" t="s">
        <v>188</v>
      </c>
      <c r="C41" s="60"/>
      <c r="D41" s="60"/>
      <c r="E41" s="60"/>
      <c r="F41" s="61"/>
      <c r="G41" s="60"/>
      <c r="H41" s="60"/>
      <c r="I41" s="61"/>
      <c r="J41" s="61"/>
      <c r="K41" s="62"/>
      <c r="L41" s="60"/>
      <c r="M41" s="60"/>
      <c r="N41" s="62"/>
      <c r="O41" s="60"/>
      <c r="P41" s="60"/>
      <c r="Q41" s="60"/>
      <c r="R41" s="60"/>
      <c r="S41" s="60"/>
      <c r="T41" s="60">
        <v>5</v>
      </c>
      <c r="U41" s="60">
        <v>2</v>
      </c>
      <c r="V41" s="60"/>
      <c r="W41" s="61"/>
      <c r="X41" s="61"/>
      <c r="Y41" s="60"/>
      <c r="Z41" s="61">
        <v>30</v>
      </c>
      <c r="AA41" s="60"/>
      <c r="AB41" s="60"/>
      <c r="AC41" s="60"/>
      <c r="AD41" s="61"/>
      <c r="AE41" s="61"/>
      <c r="AF41" s="60"/>
      <c r="AG41" s="60"/>
      <c r="AH41" s="60"/>
      <c r="AI41" s="63">
        <f t="shared" si="0"/>
        <v>37</v>
      </c>
      <c r="AJ41" s="64"/>
      <c r="AK41" s="65">
        <f t="shared" si="1"/>
        <v>0</v>
      </c>
    </row>
    <row r="42" spans="1:37" ht="25.95" customHeight="1" x14ac:dyDescent="0.25">
      <c r="A42" s="39">
        <v>53970</v>
      </c>
      <c r="B42" s="2" t="s">
        <v>189</v>
      </c>
      <c r="C42" s="60"/>
      <c r="D42" s="60"/>
      <c r="E42" s="60"/>
      <c r="F42" s="61"/>
      <c r="G42" s="60"/>
      <c r="H42" s="60"/>
      <c r="I42" s="61"/>
      <c r="J42" s="61"/>
      <c r="K42" s="62"/>
      <c r="L42" s="60"/>
      <c r="M42" s="60"/>
      <c r="N42" s="62"/>
      <c r="O42" s="60"/>
      <c r="P42" s="60"/>
      <c r="Q42" s="60"/>
      <c r="R42" s="60"/>
      <c r="S42" s="60"/>
      <c r="T42" s="60"/>
      <c r="U42" s="60">
        <v>1</v>
      </c>
      <c r="V42" s="60"/>
      <c r="W42" s="61"/>
      <c r="X42" s="61"/>
      <c r="Y42" s="60"/>
      <c r="Z42" s="61"/>
      <c r="AA42" s="60"/>
      <c r="AB42" s="60"/>
      <c r="AC42" s="60"/>
      <c r="AD42" s="61"/>
      <c r="AE42" s="61"/>
      <c r="AF42" s="60"/>
      <c r="AG42" s="60"/>
      <c r="AH42" s="60"/>
      <c r="AI42" s="63">
        <f t="shared" si="0"/>
        <v>1</v>
      </c>
      <c r="AJ42" s="64"/>
      <c r="AK42" s="65">
        <f t="shared" si="1"/>
        <v>0</v>
      </c>
    </row>
    <row r="43" spans="1:37" ht="25.95" customHeight="1" x14ac:dyDescent="0.25">
      <c r="A43" s="39">
        <v>53955</v>
      </c>
      <c r="B43" s="2" t="s">
        <v>34</v>
      </c>
      <c r="C43" s="60"/>
      <c r="D43" s="60"/>
      <c r="E43" s="60"/>
      <c r="F43" s="61"/>
      <c r="G43" s="60"/>
      <c r="H43" s="60"/>
      <c r="I43" s="61"/>
      <c r="J43" s="61"/>
      <c r="K43" s="62"/>
      <c r="L43" s="60"/>
      <c r="M43" s="60"/>
      <c r="N43" s="62"/>
      <c r="O43" s="60"/>
      <c r="P43" s="60"/>
      <c r="Q43" s="60"/>
      <c r="R43" s="60"/>
      <c r="S43" s="60"/>
      <c r="T43" s="60">
        <v>0</v>
      </c>
      <c r="U43" s="60">
        <v>5</v>
      </c>
      <c r="V43" s="60"/>
      <c r="W43" s="61"/>
      <c r="X43" s="61"/>
      <c r="Y43" s="60"/>
      <c r="Z43" s="61"/>
      <c r="AA43" s="60"/>
      <c r="AB43" s="60"/>
      <c r="AC43" s="60"/>
      <c r="AD43" s="61"/>
      <c r="AE43" s="61"/>
      <c r="AF43" s="60"/>
      <c r="AG43" s="60"/>
      <c r="AH43" s="60"/>
      <c r="AI43" s="63">
        <f t="shared" si="0"/>
        <v>5</v>
      </c>
      <c r="AJ43" s="64"/>
      <c r="AK43" s="65">
        <f t="shared" si="1"/>
        <v>0</v>
      </c>
    </row>
    <row r="44" spans="1:37" ht="25.95" customHeight="1" x14ac:dyDescent="0.25">
      <c r="A44" s="39">
        <v>3477</v>
      </c>
      <c r="B44" s="2" t="s">
        <v>35</v>
      </c>
      <c r="C44" s="60"/>
      <c r="D44" s="60"/>
      <c r="E44" s="60"/>
      <c r="F44" s="61"/>
      <c r="G44" s="60"/>
      <c r="H44" s="60"/>
      <c r="I44" s="61"/>
      <c r="J44" s="61"/>
      <c r="K44" s="62"/>
      <c r="L44" s="60"/>
      <c r="M44" s="60"/>
      <c r="N44" s="62"/>
      <c r="O44" s="60"/>
      <c r="P44" s="60"/>
      <c r="Q44" s="60">
        <v>50</v>
      </c>
      <c r="R44" s="60"/>
      <c r="S44" s="60"/>
      <c r="T44" s="60"/>
      <c r="U44" s="60"/>
      <c r="V44" s="60"/>
      <c r="W44" s="61"/>
      <c r="X44" s="61"/>
      <c r="Y44" s="60"/>
      <c r="Z44" s="61"/>
      <c r="AA44" s="60"/>
      <c r="AB44" s="60"/>
      <c r="AC44" s="60">
        <v>3</v>
      </c>
      <c r="AD44" s="61"/>
      <c r="AE44" s="61"/>
      <c r="AF44" s="60"/>
      <c r="AG44" s="60"/>
      <c r="AH44" s="60"/>
      <c r="AI44" s="63">
        <f t="shared" si="0"/>
        <v>53</v>
      </c>
      <c r="AJ44" s="64"/>
      <c r="AK44" s="65">
        <f t="shared" si="1"/>
        <v>0</v>
      </c>
    </row>
    <row r="45" spans="1:37" ht="25.95" customHeight="1" x14ac:dyDescent="0.25">
      <c r="A45" s="39">
        <v>53962</v>
      </c>
      <c r="B45" s="2" t="s">
        <v>36</v>
      </c>
      <c r="C45" s="60"/>
      <c r="D45" s="60"/>
      <c r="E45" s="60"/>
      <c r="F45" s="61"/>
      <c r="G45" s="60"/>
      <c r="H45" s="60"/>
      <c r="I45" s="61"/>
      <c r="J45" s="61"/>
      <c r="K45" s="62"/>
      <c r="L45" s="60"/>
      <c r="M45" s="60"/>
      <c r="N45" s="62"/>
      <c r="O45" s="60"/>
      <c r="P45" s="60"/>
      <c r="Q45" s="60">
        <v>7</v>
      </c>
      <c r="R45" s="60"/>
      <c r="S45" s="60"/>
      <c r="T45" s="60"/>
      <c r="U45" s="60"/>
      <c r="V45" s="60"/>
      <c r="W45" s="61"/>
      <c r="X45" s="61">
        <v>5</v>
      </c>
      <c r="Y45" s="60"/>
      <c r="Z45" s="61"/>
      <c r="AA45" s="60"/>
      <c r="AB45" s="60"/>
      <c r="AC45" s="60">
        <v>1</v>
      </c>
      <c r="AD45" s="61">
        <v>0</v>
      </c>
      <c r="AE45" s="61"/>
      <c r="AF45" s="60">
        <v>2</v>
      </c>
      <c r="AG45" s="60"/>
      <c r="AH45" s="60"/>
      <c r="AI45" s="63">
        <f t="shared" si="0"/>
        <v>15</v>
      </c>
      <c r="AJ45" s="64"/>
      <c r="AK45" s="65">
        <f t="shared" si="1"/>
        <v>0</v>
      </c>
    </row>
    <row r="46" spans="1:37" ht="25.95" customHeight="1" x14ac:dyDescent="0.25">
      <c r="A46" s="39">
        <v>53966</v>
      </c>
      <c r="B46" s="2" t="s">
        <v>210</v>
      </c>
      <c r="C46" s="60">
        <v>5</v>
      </c>
      <c r="D46" s="60"/>
      <c r="E46" s="60"/>
      <c r="F46" s="69"/>
      <c r="G46" s="60"/>
      <c r="H46" s="60"/>
      <c r="I46" s="61"/>
      <c r="J46" s="61"/>
      <c r="K46" s="62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/>
      <c r="X46" s="61"/>
      <c r="Y46" s="60"/>
      <c r="Z46" s="61"/>
      <c r="AA46" s="60"/>
      <c r="AB46" s="60"/>
      <c r="AC46" s="60"/>
      <c r="AD46" s="61"/>
      <c r="AE46" s="61"/>
      <c r="AF46" s="60">
        <v>2</v>
      </c>
      <c r="AG46" s="60"/>
      <c r="AH46" s="60"/>
      <c r="AI46" s="63">
        <f t="shared" si="0"/>
        <v>7</v>
      </c>
      <c r="AJ46" s="64"/>
      <c r="AK46" s="65">
        <f t="shared" si="1"/>
        <v>0</v>
      </c>
    </row>
    <row r="47" spans="1:37" ht="25.95" customHeight="1" x14ac:dyDescent="0.25">
      <c r="A47" s="33" t="s">
        <v>198</v>
      </c>
      <c r="B47" s="34"/>
      <c r="C47" s="66"/>
      <c r="D47" s="66"/>
      <c r="E47" s="66"/>
      <c r="F47" s="66"/>
      <c r="G47" s="66"/>
      <c r="H47" s="66"/>
      <c r="I47" s="70"/>
      <c r="J47" s="70"/>
      <c r="K47" s="70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70"/>
      <c r="X47" s="70"/>
      <c r="Y47" s="66"/>
      <c r="Z47" s="70"/>
      <c r="AA47" s="66"/>
      <c r="AB47" s="66"/>
      <c r="AC47" s="66"/>
      <c r="AD47" s="70"/>
      <c r="AE47" s="70"/>
      <c r="AF47" s="66"/>
      <c r="AG47" s="66"/>
      <c r="AH47" s="66"/>
      <c r="AI47" s="66"/>
      <c r="AJ47" s="68"/>
      <c r="AK47" s="68"/>
    </row>
    <row r="48" spans="1:37" ht="25.95" customHeight="1" x14ac:dyDescent="0.25">
      <c r="A48" s="39" t="s">
        <v>94</v>
      </c>
      <c r="B48" s="2" t="s">
        <v>37</v>
      </c>
      <c r="C48" s="60"/>
      <c r="D48" s="60"/>
      <c r="E48" s="60"/>
      <c r="F48" s="61"/>
      <c r="G48" s="60"/>
      <c r="H48" s="60"/>
      <c r="I48" s="61"/>
      <c r="J48" s="61"/>
      <c r="K48" s="62"/>
      <c r="L48" s="60"/>
      <c r="M48" s="60"/>
      <c r="N48" s="62"/>
      <c r="O48" s="60"/>
      <c r="P48" s="60"/>
      <c r="Q48" s="60">
        <v>2</v>
      </c>
      <c r="R48" s="60"/>
      <c r="S48" s="60"/>
      <c r="T48" s="60"/>
      <c r="U48" s="60">
        <v>1</v>
      </c>
      <c r="V48" s="60"/>
      <c r="W48" s="61"/>
      <c r="X48" s="61">
        <v>2</v>
      </c>
      <c r="Y48" s="60"/>
      <c r="Z48" s="61"/>
      <c r="AA48" s="60"/>
      <c r="AB48" s="60"/>
      <c r="AC48" s="60"/>
      <c r="AD48" s="61"/>
      <c r="AE48" s="61"/>
      <c r="AF48" s="60"/>
      <c r="AG48" s="60"/>
      <c r="AH48" s="60"/>
      <c r="AI48" s="63">
        <f t="shared" si="0"/>
        <v>5</v>
      </c>
      <c r="AJ48" s="64"/>
      <c r="AK48" s="65">
        <f t="shared" si="1"/>
        <v>0</v>
      </c>
    </row>
    <row r="49" spans="1:37" ht="25.95" customHeight="1" x14ac:dyDescent="0.25">
      <c r="A49" s="39" t="s">
        <v>95</v>
      </c>
      <c r="B49" s="2" t="s">
        <v>38</v>
      </c>
      <c r="C49" s="60"/>
      <c r="D49" s="60"/>
      <c r="E49" s="60"/>
      <c r="F49" s="69"/>
      <c r="G49" s="60"/>
      <c r="H49" s="60"/>
      <c r="I49" s="61"/>
      <c r="J49" s="61"/>
      <c r="K49" s="62"/>
      <c r="L49" s="60"/>
      <c r="M49" s="60"/>
      <c r="N49" s="62"/>
      <c r="O49" s="60"/>
      <c r="P49" s="60"/>
      <c r="Q49" s="60"/>
      <c r="R49" s="60"/>
      <c r="S49" s="60"/>
      <c r="T49" s="60"/>
      <c r="U49" s="60"/>
      <c r="V49" s="60"/>
      <c r="W49" s="61"/>
      <c r="X49" s="61"/>
      <c r="Y49" s="60"/>
      <c r="Z49" s="61"/>
      <c r="AA49" s="60"/>
      <c r="AB49" s="60"/>
      <c r="AC49" s="60"/>
      <c r="AD49" s="61"/>
      <c r="AE49" s="61"/>
      <c r="AF49" s="60"/>
      <c r="AG49" s="60"/>
      <c r="AH49" s="60"/>
      <c r="AI49" s="63">
        <f t="shared" si="0"/>
        <v>0</v>
      </c>
      <c r="AJ49" s="64"/>
      <c r="AK49" s="65">
        <f t="shared" si="1"/>
        <v>0</v>
      </c>
    </row>
    <row r="50" spans="1:37" ht="25.95" customHeight="1" x14ac:dyDescent="0.25">
      <c r="A50" s="33" t="s">
        <v>198</v>
      </c>
      <c r="B50" s="34"/>
      <c r="C50" s="66"/>
      <c r="D50" s="66"/>
      <c r="E50" s="66"/>
      <c r="F50" s="66"/>
      <c r="G50" s="66"/>
      <c r="H50" s="66"/>
      <c r="I50" s="70"/>
      <c r="J50" s="70"/>
      <c r="K50" s="70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70"/>
      <c r="X50" s="70"/>
      <c r="Y50" s="66"/>
      <c r="Z50" s="70"/>
      <c r="AA50" s="66"/>
      <c r="AB50" s="66"/>
      <c r="AC50" s="66"/>
      <c r="AD50" s="70"/>
      <c r="AE50" s="70"/>
      <c r="AF50" s="66"/>
      <c r="AG50" s="66"/>
      <c r="AH50" s="66"/>
      <c r="AI50" s="66"/>
      <c r="AJ50" s="68"/>
      <c r="AK50" s="68"/>
    </row>
    <row r="51" spans="1:37" ht="25.95" customHeight="1" x14ac:dyDescent="0.25">
      <c r="A51" s="39" t="s">
        <v>96</v>
      </c>
      <c r="B51" s="2" t="s">
        <v>102</v>
      </c>
      <c r="C51" s="60"/>
      <c r="D51" s="60"/>
      <c r="E51" s="60">
        <v>2</v>
      </c>
      <c r="F51" s="69"/>
      <c r="G51" s="60"/>
      <c r="H51" s="60"/>
      <c r="I51" s="61"/>
      <c r="J51" s="61"/>
      <c r="K51" s="62"/>
      <c r="L51" s="60"/>
      <c r="M51" s="60"/>
      <c r="N51" s="62"/>
      <c r="O51" s="60"/>
      <c r="P51" s="60"/>
      <c r="Q51" s="60"/>
      <c r="R51" s="60"/>
      <c r="S51" s="60"/>
      <c r="T51" s="60"/>
      <c r="U51" s="60"/>
      <c r="V51" s="60"/>
      <c r="W51" s="61">
        <v>8</v>
      </c>
      <c r="X51" s="61"/>
      <c r="Y51" s="60"/>
      <c r="Z51" s="61"/>
      <c r="AA51" s="60"/>
      <c r="AB51" s="60"/>
      <c r="AC51" s="60"/>
      <c r="AD51" s="61">
        <v>10</v>
      </c>
      <c r="AE51" s="61">
        <v>1</v>
      </c>
      <c r="AF51" s="60"/>
      <c r="AG51" s="60"/>
      <c r="AH51" s="60"/>
      <c r="AI51" s="63">
        <f t="shared" si="0"/>
        <v>21</v>
      </c>
      <c r="AJ51" s="64"/>
      <c r="AK51" s="65">
        <f t="shared" si="1"/>
        <v>0</v>
      </c>
    </row>
    <row r="52" spans="1:37" ht="25.95" customHeight="1" x14ac:dyDescent="0.25">
      <c r="A52" s="33" t="s">
        <v>198</v>
      </c>
      <c r="B52" s="34"/>
      <c r="C52" s="66"/>
      <c r="D52" s="66"/>
      <c r="E52" s="66"/>
      <c r="F52" s="66"/>
      <c r="G52" s="66"/>
      <c r="H52" s="66"/>
      <c r="I52" s="70"/>
      <c r="J52" s="70"/>
      <c r="K52" s="70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70"/>
      <c r="X52" s="70"/>
      <c r="Y52" s="66"/>
      <c r="Z52" s="70"/>
      <c r="AA52" s="66"/>
      <c r="AB52" s="66"/>
      <c r="AC52" s="66"/>
      <c r="AD52" s="70"/>
      <c r="AE52" s="70"/>
      <c r="AF52" s="66"/>
      <c r="AG52" s="66"/>
      <c r="AH52" s="66"/>
      <c r="AI52" s="66"/>
      <c r="AJ52" s="68"/>
      <c r="AK52" s="68"/>
    </row>
    <row r="53" spans="1:37" ht="25.95" customHeight="1" x14ac:dyDescent="0.25">
      <c r="A53" s="39">
        <v>83276</v>
      </c>
      <c r="B53" s="2" t="s">
        <v>39</v>
      </c>
      <c r="C53" s="60"/>
      <c r="D53" s="60"/>
      <c r="E53" s="60"/>
      <c r="F53" s="61"/>
      <c r="G53" s="60"/>
      <c r="H53" s="60"/>
      <c r="I53" s="61">
        <v>2</v>
      </c>
      <c r="J53" s="61"/>
      <c r="K53" s="62"/>
      <c r="L53" s="60"/>
      <c r="M53" s="60">
        <v>2</v>
      </c>
      <c r="N53" s="62"/>
      <c r="O53" s="60"/>
      <c r="P53" s="60"/>
      <c r="Q53" s="60"/>
      <c r="R53" s="60"/>
      <c r="S53" s="60"/>
      <c r="T53" s="60"/>
      <c r="U53" s="60"/>
      <c r="V53" s="60"/>
      <c r="W53" s="61"/>
      <c r="X53" s="61"/>
      <c r="Y53" s="60"/>
      <c r="Z53" s="61"/>
      <c r="AA53" s="60"/>
      <c r="AB53" s="60"/>
      <c r="AC53" s="60"/>
      <c r="AD53" s="61"/>
      <c r="AE53" s="61"/>
      <c r="AF53" s="60"/>
      <c r="AG53" s="60"/>
      <c r="AH53" s="60"/>
      <c r="AI53" s="63">
        <f t="shared" si="0"/>
        <v>4</v>
      </c>
      <c r="AJ53" s="64"/>
      <c r="AK53" s="65">
        <f t="shared" si="1"/>
        <v>0</v>
      </c>
    </row>
    <row r="54" spans="1:37" ht="25.95" customHeight="1" x14ac:dyDescent="0.25">
      <c r="A54" s="3" t="s">
        <v>40</v>
      </c>
      <c r="B54" s="4" t="s">
        <v>101</v>
      </c>
      <c r="C54" s="60"/>
      <c r="D54" s="60"/>
      <c r="E54" s="60"/>
      <c r="F54" s="69"/>
      <c r="G54" s="60"/>
      <c r="H54" s="60"/>
      <c r="I54" s="71"/>
      <c r="J54" s="71"/>
      <c r="K54" s="72"/>
      <c r="L54" s="60"/>
      <c r="M54" s="60"/>
      <c r="N54" s="62"/>
      <c r="O54" s="60"/>
      <c r="P54" s="60"/>
      <c r="Q54" s="60"/>
      <c r="R54" s="60"/>
      <c r="S54" s="60"/>
      <c r="T54" s="60"/>
      <c r="U54" s="60">
        <v>2</v>
      </c>
      <c r="V54" s="60"/>
      <c r="W54" s="71">
        <v>3</v>
      </c>
      <c r="X54" s="71"/>
      <c r="Y54" s="60"/>
      <c r="Z54" s="61"/>
      <c r="AA54" s="60"/>
      <c r="AB54" s="60"/>
      <c r="AC54" s="60"/>
      <c r="AD54" s="71"/>
      <c r="AE54" s="61"/>
      <c r="AF54" s="60"/>
      <c r="AG54" s="60"/>
      <c r="AH54" s="60"/>
      <c r="AI54" s="63">
        <f t="shared" si="0"/>
        <v>5</v>
      </c>
      <c r="AJ54" s="64"/>
      <c r="AK54" s="65">
        <f t="shared" si="1"/>
        <v>0</v>
      </c>
    </row>
    <row r="55" spans="1:37" ht="25.95" customHeight="1" x14ac:dyDescent="0.25">
      <c r="A55" s="33" t="s">
        <v>198</v>
      </c>
      <c r="B55" s="34"/>
      <c r="C55" s="66"/>
      <c r="D55" s="66"/>
      <c r="E55" s="66"/>
      <c r="F55" s="66"/>
      <c r="G55" s="66"/>
      <c r="H55" s="66"/>
      <c r="I55" s="70"/>
      <c r="J55" s="70"/>
      <c r="K55" s="70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70"/>
      <c r="X55" s="70"/>
      <c r="Y55" s="66"/>
      <c r="Z55" s="66"/>
      <c r="AA55" s="66"/>
      <c r="AB55" s="66"/>
      <c r="AC55" s="66"/>
      <c r="AD55" s="70"/>
      <c r="AE55" s="70"/>
      <c r="AF55" s="66"/>
      <c r="AG55" s="66"/>
      <c r="AH55" s="66"/>
      <c r="AI55" s="66"/>
      <c r="AJ55" s="68"/>
      <c r="AK55" s="68"/>
    </row>
    <row r="56" spans="1:37" ht="25.95" customHeight="1" x14ac:dyDescent="0.25">
      <c r="A56" s="3" t="s">
        <v>46</v>
      </c>
      <c r="B56" s="4" t="s">
        <v>47</v>
      </c>
      <c r="C56" s="60"/>
      <c r="D56" s="60"/>
      <c r="E56" s="60"/>
      <c r="F56" s="61"/>
      <c r="G56" s="60"/>
      <c r="H56" s="60"/>
      <c r="I56" s="71"/>
      <c r="J56" s="71"/>
      <c r="K56" s="72"/>
      <c r="L56" s="60"/>
      <c r="M56" s="60"/>
      <c r="N56" s="62"/>
      <c r="O56" s="60">
        <v>1</v>
      </c>
      <c r="P56" s="60"/>
      <c r="Q56" s="60"/>
      <c r="R56" s="60"/>
      <c r="S56" s="60"/>
      <c r="T56" s="60"/>
      <c r="U56" s="60"/>
      <c r="V56" s="60"/>
      <c r="W56" s="71"/>
      <c r="X56" s="71"/>
      <c r="Y56" s="60"/>
      <c r="Z56" s="61"/>
      <c r="AA56" s="60"/>
      <c r="AB56" s="60"/>
      <c r="AC56" s="60"/>
      <c r="AD56" s="71">
        <v>20</v>
      </c>
      <c r="AE56" s="71">
        <v>20</v>
      </c>
      <c r="AF56" s="60"/>
      <c r="AG56" s="60"/>
      <c r="AH56" s="60"/>
      <c r="AI56" s="63">
        <f t="shared" si="0"/>
        <v>41</v>
      </c>
      <c r="AJ56" s="64"/>
      <c r="AK56" s="65">
        <f t="shared" si="1"/>
        <v>0</v>
      </c>
    </row>
    <row r="57" spans="1:37" ht="25.95" customHeight="1" x14ac:dyDescent="0.25">
      <c r="A57" s="3" t="s">
        <v>48</v>
      </c>
      <c r="B57" s="4" t="s">
        <v>49</v>
      </c>
      <c r="C57" s="60"/>
      <c r="D57" s="60"/>
      <c r="E57" s="60"/>
      <c r="F57" s="61"/>
      <c r="G57" s="60"/>
      <c r="H57" s="60"/>
      <c r="I57" s="71"/>
      <c r="J57" s="71"/>
      <c r="K57" s="72"/>
      <c r="L57" s="60"/>
      <c r="M57" s="60"/>
      <c r="N57" s="62"/>
      <c r="O57" s="60"/>
      <c r="P57" s="60"/>
      <c r="Q57" s="60"/>
      <c r="R57" s="60"/>
      <c r="S57" s="60"/>
      <c r="T57" s="60"/>
      <c r="U57" s="60"/>
      <c r="V57" s="60"/>
      <c r="W57" s="71">
        <v>15</v>
      </c>
      <c r="X57" s="61"/>
      <c r="Y57" s="60"/>
      <c r="Z57" s="61"/>
      <c r="AA57" s="60"/>
      <c r="AB57" s="60"/>
      <c r="AC57" s="60"/>
      <c r="AD57" s="71"/>
      <c r="AE57" s="61"/>
      <c r="AF57" s="60"/>
      <c r="AG57" s="60"/>
      <c r="AH57" s="60"/>
      <c r="AI57" s="63">
        <f t="shared" si="0"/>
        <v>15</v>
      </c>
      <c r="AJ57" s="64"/>
      <c r="AK57" s="65">
        <f t="shared" si="1"/>
        <v>0</v>
      </c>
    </row>
    <row r="58" spans="1:37" ht="25.95" customHeight="1" x14ac:dyDescent="0.25">
      <c r="A58" s="3" t="s">
        <v>50</v>
      </c>
      <c r="B58" s="4" t="s">
        <v>51</v>
      </c>
      <c r="C58" s="60"/>
      <c r="D58" s="60"/>
      <c r="E58" s="60"/>
      <c r="F58" s="69"/>
      <c r="G58" s="60"/>
      <c r="H58" s="60"/>
      <c r="I58" s="61">
        <v>75</v>
      </c>
      <c r="J58" s="61"/>
      <c r="K58" s="62"/>
      <c r="L58" s="60"/>
      <c r="M58" s="60"/>
      <c r="N58" s="62"/>
      <c r="O58" s="60"/>
      <c r="P58" s="60"/>
      <c r="Q58" s="60"/>
      <c r="R58" s="60"/>
      <c r="S58" s="60"/>
      <c r="T58" s="60"/>
      <c r="U58" s="60"/>
      <c r="V58" s="60"/>
      <c r="W58" s="71"/>
      <c r="X58" s="61"/>
      <c r="Y58" s="60"/>
      <c r="Z58" s="61"/>
      <c r="AA58" s="60"/>
      <c r="AB58" s="60"/>
      <c r="AC58" s="60"/>
      <c r="AD58" s="71"/>
      <c r="AE58" s="61"/>
      <c r="AF58" s="60"/>
      <c r="AG58" s="60"/>
      <c r="AH58" s="60"/>
      <c r="AI58" s="63">
        <f t="shared" si="0"/>
        <v>75</v>
      </c>
      <c r="AJ58" s="64"/>
      <c r="AK58" s="65">
        <f t="shared" si="1"/>
        <v>0</v>
      </c>
    </row>
    <row r="59" spans="1:37" ht="25.95" customHeight="1" x14ac:dyDescent="0.25">
      <c r="A59" s="35" t="s">
        <v>41</v>
      </c>
      <c r="B59" s="34"/>
      <c r="C59" s="66"/>
      <c r="D59" s="66"/>
      <c r="E59" s="66"/>
      <c r="F59" s="66"/>
      <c r="G59" s="66"/>
      <c r="H59" s="66"/>
      <c r="I59" s="70"/>
      <c r="J59" s="70"/>
      <c r="K59" s="70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70"/>
      <c r="X59" s="70"/>
      <c r="Y59" s="66"/>
      <c r="Z59" s="70"/>
      <c r="AA59" s="66"/>
      <c r="AB59" s="66"/>
      <c r="AC59" s="66"/>
      <c r="AD59" s="70"/>
      <c r="AE59" s="70"/>
      <c r="AF59" s="66"/>
      <c r="AG59" s="66"/>
      <c r="AH59" s="66"/>
      <c r="AI59" s="66"/>
      <c r="AJ59" s="68"/>
      <c r="AK59" s="68"/>
    </row>
    <row r="60" spans="1:37" ht="25.95" customHeight="1" x14ac:dyDescent="0.25">
      <c r="A60" s="2" t="s">
        <v>185</v>
      </c>
      <c r="B60" s="2" t="s">
        <v>186</v>
      </c>
      <c r="C60" s="60"/>
      <c r="D60" s="60"/>
      <c r="E60" s="60">
        <v>2</v>
      </c>
      <c r="F60" s="71"/>
      <c r="G60" s="60"/>
      <c r="H60" s="60"/>
      <c r="I60" s="61"/>
      <c r="J60" s="61"/>
      <c r="K60" s="62"/>
      <c r="L60" s="60"/>
      <c r="M60" s="60"/>
      <c r="N60" s="62"/>
      <c r="O60" s="60"/>
      <c r="P60" s="60"/>
      <c r="Q60" s="60"/>
      <c r="R60" s="60"/>
      <c r="S60" s="60"/>
      <c r="T60" s="60"/>
      <c r="U60" s="60"/>
      <c r="V60" s="60"/>
      <c r="W60" s="61"/>
      <c r="X60" s="61"/>
      <c r="Y60" s="60"/>
      <c r="Z60" s="61"/>
      <c r="AA60" s="60"/>
      <c r="AB60" s="60"/>
      <c r="AC60" s="60">
        <v>2</v>
      </c>
      <c r="AD60" s="61"/>
      <c r="AE60" s="61"/>
      <c r="AF60" s="60"/>
      <c r="AG60" s="60"/>
      <c r="AH60" s="60"/>
      <c r="AI60" s="63">
        <f t="shared" si="0"/>
        <v>4</v>
      </c>
      <c r="AJ60" s="64"/>
      <c r="AK60" s="65">
        <f t="shared" si="1"/>
        <v>0</v>
      </c>
    </row>
    <row r="61" spans="1:37" ht="25.95" customHeight="1" x14ac:dyDescent="0.25">
      <c r="A61" s="3" t="s">
        <v>53</v>
      </c>
      <c r="B61" s="4" t="s">
        <v>54</v>
      </c>
      <c r="C61" s="73"/>
      <c r="D61" s="73"/>
      <c r="E61" s="73"/>
      <c r="F61" s="71"/>
      <c r="G61" s="73"/>
      <c r="H61" s="73"/>
      <c r="I61" s="71"/>
      <c r="J61" s="71"/>
      <c r="K61" s="72"/>
      <c r="L61" s="73"/>
      <c r="M61" s="73"/>
      <c r="N61" s="72"/>
      <c r="O61" s="73"/>
      <c r="P61" s="73"/>
      <c r="Q61" s="73"/>
      <c r="R61" s="73"/>
      <c r="S61" s="73"/>
      <c r="T61" s="73"/>
      <c r="U61" s="73">
        <v>5</v>
      </c>
      <c r="V61" s="73"/>
      <c r="W61" s="71"/>
      <c r="X61" s="71"/>
      <c r="Y61" s="73"/>
      <c r="Z61" s="71"/>
      <c r="AA61" s="73"/>
      <c r="AB61" s="73"/>
      <c r="AC61" s="73"/>
      <c r="AD61" s="71">
        <v>10</v>
      </c>
      <c r="AE61" s="71"/>
      <c r="AF61" s="73"/>
      <c r="AG61" s="73"/>
      <c r="AH61" s="73"/>
      <c r="AI61" s="63">
        <f t="shared" si="0"/>
        <v>15</v>
      </c>
      <c r="AJ61" s="64"/>
      <c r="AK61" s="65">
        <f t="shared" si="1"/>
        <v>0</v>
      </c>
    </row>
    <row r="62" spans="1:37" ht="25.95" customHeight="1" x14ac:dyDescent="0.25">
      <c r="A62" s="15" t="s">
        <v>55</v>
      </c>
      <c r="B62" s="40" t="s">
        <v>56</v>
      </c>
      <c r="C62" s="73"/>
      <c r="D62" s="73"/>
      <c r="E62" s="73"/>
      <c r="F62" s="69"/>
      <c r="G62" s="73"/>
      <c r="H62" s="73"/>
      <c r="I62" s="71"/>
      <c r="J62" s="71"/>
      <c r="K62" s="72"/>
      <c r="L62" s="73"/>
      <c r="M62" s="73"/>
      <c r="N62" s="72"/>
      <c r="O62" s="73"/>
      <c r="P62" s="73"/>
      <c r="Q62" s="73"/>
      <c r="R62" s="73"/>
      <c r="S62" s="73"/>
      <c r="T62" s="73"/>
      <c r="U62" s="73"/>
      <c r="V62" s="73"/>
      <c r="W62" s="71"/>
      <c r="X62" s="71"/>
      <c r="Y62" s="73"/>
      <c r="Z62" s="71"/>
      <c r="AA62" s="73"/>
      <c r="AB62" s="73"/>
      <c r="AC62" s="73"/>
      <c r="AD62" s="71"/>
      <c r="AE62" s="71"/>
      <c r="AF62" s="73"/>
      <c r="AG62" s="73"/>
      <c r="AH62" s="73"/>
      <c r="AI62" s="63">
        <f t="shared" si="0"/>
        <v>0</v>
      </c>
      <c r="AJ62" s="64"/>
      <c r="AK62" s="65">
        <f t="shared" si="1"/>
        <v>0</v>
      </c>
    </row>
    <row r="63" spans="1:37" ht="25.95" customHeight="1" x14ac:dyDescent="0.25">
      <c r="A63" s="35" t="s">
        <v>42</v>
      </c>
      <c r="B63" s="34"/>
      <c r="C63" s="66"/>
      <c r="D63" s="66"/>
      <c r="E63" s="66"/>
      <c r="F63" s="66"/>
      <c r="G63" s="66"/>
      <c r="H63" s="66"/>
      <c r="I63" s="70"/>
      <c r="J63" s="70"/>
      <c r="K63" s="70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70"/>
      <c r="X63" s="70"/>
      <c r="Y63" s="66"/>
      <c r="Z63" s="70"/>
      <c r="AA63" s="66"/>
      <c r="AB63" s="66"/>
      <c r="AC63" s="66"/>
      <c r="AD63" s="70"/>
      <c r="AE63" s="70"/>
      <c r="AF63" s="66"/>
      <c r="AG63" s="66"/>
      <c r="AH63" s="66"/>
      <c r="AI63" s="66"/>
      <c r="AJ63" s="68"/>
      <c r="AK63" s="68"/>
    </row>
    <row r="64" spans="1:37" ht="25.95" customHeight="1" x14ac:dyDescent="0.25">
      <c r="A64" s="3" t="s">
        <v>58</v>
      </c>
      <c r="B64" s="4" t="s">
        <v>59</v>
      </c>
      <c r="C64" s="73"/>
      <c r="D64" s="73"/>
      <c r="E64" s="73"/>
      <c r="F64" s="71"/>
      <c r="G64" s="73"/>
      <c r="H64" s="73"/>
      <c r="I64" s="71"/>
      <c r="J64" s="71"/>
      <c r="K64" s="72"/>
      <c r="L64" s="73"/>
      <c r="M64" s="73"/>
      <c r="N64" s="72"/>
      <c r="O64" s="73"/>
      <c r="P64" s="73"/>
      <c r="Q64" s="73"/>
      <c r="R64" s="73"/>
      <c r="S64" s="73"/>
      <c r="T64" s="73"/>
      <c r="U64" s="73"/>
      <c r="V64" s="73"/>
      <c r="W64" s="71">
        <v>12</v>
      </c>
      <c r="X64" s="71"/>
      <c r="Y64" s="73"/>
      <c r="Z64" s="71"/>
      <c r="AA64" s="73"/>
      <c r="AB64" s="73">
        <v>6</v>
      </c>
      <c r="AC64" s="73"/>
      <c r="AD64" s="71"/>
      <c r="AE64" s="71"/>
      <c r="AF64" s="73"/>
      <c r="AG64" s="73"/>
      <c r="AH64" s="73"/>
      <c r="AI64" s="63">
        <f t="shared" si="0"/>
        <v>18</v>
      </c>
      <c r="AJ64" s="64"/>
      <c r="AK64" s="65">
        <f t="shared" si="1"/>
        <v>0</v>
      </c>
    </row>
    <row r="65" spans="1:37" ht="25.95" customHeight="1" x14ac:dyDescent="0.25">
      <c r="A65" s="3" t="s">
        <v>60</v>
      </c>
      <c r="B65" s="4" t="s">
        <v>61</v>
      </c>
      <c r="C65" s="73"/>
      <c r="D65" s="73"/>
      <c r="E65" s="73"/>
      <c r="F65" s="71"/>
      <c r="G65" s="73"/>
      <c r="H65" s="73"/>
      <c r="I65" s="71"/>
      <c r="J65" s="71"/>
      <c r="K65" s="72"/>
      <c r="L65" s="73"/>
      <c r="M65" s="73"/>
      <c r="N65" s="72"/>
      <c r="O65" s="73"/>
      <c r="P65" s="73"/>
      <c r="Q65" s="73"/>
      <c r="R65" s="73"/>
      <c r="S65" s="73"/>
      <c r="T65" s="73"/>
      <c r="U65" s="73"/>
      <c r="V65" s="73"/>
      <c r="W65" s="71">
        <v>12</v>
      </c>
      <c r="X65" s="71"/>
      <c r="Y65" s="73"/>
      <c r="Z65" s="71"/>
      <c r="AA65" s="73"/>
      <c r="AB65" s="73"/>
      <c r="AC65" s="73"/>
      <c r="AD65" s="71"/>
      <c r="AE65" s="71"/>
      <c r="AF65" s="73"/>
      <c r="AG65" s="73"/>
      <c r="AH65" s="73"/>
      <c r="AI65" s="63">
        <f t="shared" si="0"/>
        <v>12</v>
      </c>
      <c r="AJ65" s="64"/>
      <c r="AK65" s="65">
        <f t="shared" si="1"/>
        <v>0</v>
      </c>
    </row>
    <row r="66" spans="1:37" ht="25.95" customHeight="1" x14ac:dyDescent="0.25">
      <c r="A66" s="3" t="s">
        <v>62</v>
      </c>
      <c r="B66" s="4" t="s">
        <v>63</v>
      </c>
      <c r="C66" s="73"/>
      <c r="D66" s="73"/>
      <c r="E66" s="73"/>
      <c r="F66" s="71"/>
      <c r="G66" s="73"/>
      <c r="H66" s="73"/>
      <c r="I66" s="71"/>
      <c r="J66" s="71"/>
      <c r="K66" s="72"/>
      <c r="L66" s="73"/>
      <c r="M66" s="73"/>
      <c r="N66" s="72"/>
      <c r="O66" s="73"/>
      <c r="P66" s="73"/>
      <c r="Q66" s="73"/>
      <c r="R66" s="73"/>
      <c r="S66" s="73"/>
      <c r="T66" s="73"/>
      <c r="U66" s="73"/>
      <c r="V66" s="73"/>
      <c r="W66" s="71">
        <v>6</v>
      </c>
      <c r="X66" s="71"/>
      <c r="Y66" s="73"/>
      <c r="Z66" s="71"/>
      <c r="AA66" s="73"/>
      <c r="AB66" s="73"/>
      <c r="AC66" s="73"/>
      <c r="AD66" s="71"/>
      <c r="AE66" s="71"/>
      <c r="AF66" s="73"/>
      <c r="AG66" s="73"/>
      <c r="AH66" s="73"/>
      <c r="AI66" s="63">
        <f t="shared" si="0"/>
        <v>6</v>
      </c>
      <c r="AJ66" s="64"/>
      <c r="AK66" s="65">
        <f t="shared" si="1"/>
        <v>0</v>
      </c>
    </row>
    <row r="67" spans="1:37" ht="25.95" customHeight="1" x14ac:dyDescent="0.25">
      <c r="A67" s="3" t="s">
        <v>64</v>
      </c>
      <c r="B67" s="4" t="s">
        <v>65</v>
      </c>
      <c r="C67" s="73"/>
      <c r="D67" s="73"/>
      <c r="E67" s="73"/>
      <c r="F67" s="71"/>
      <c r="G67" s="73"/>
      <c r="H67" s="73"/>
      <c r="I67" s="71"/>
      <c r="J67" s="71"/>
      <c r="K67" s="72"/>
      <c r="L67" s="73"/>
      <c r="M67" s="73"/>
      <c r="N67" s="72">
        <v>10</v>
      </c>
      <c r="O67" s="73"/>
      <c r="P67" s="73"/>
      <c r="Q67" s="73"/>
      <c r="R67" s="73"/>
      <c r="S67" s="73"/>
      <c r="T67" s="73">
        <v>20</v>
      </c>
      <c r="U67" s="73">
        <v>10</v>
      </c>
      <c r="V67" s="73"/>
      <c r="W67" s="71">
        <v>12</v>
      </c>
      <c r="X67" s="71"/>
      <c r="Y67" s="73"/>
      <c r="Z67" s="71"/>
      <c r="AA67" s="73"/>
      <c r="AB67" s="73"/>
      <c r="AC67" s="73"/>
      <c r="AD67" s="71"/>
      <c r="AE67" s="71"/>
      <c r="AF67" s="73"/>
      <c r="AG67" s="73"/>
      <c r="AH67" s="73">
        <v>20</v>
      </c>
      <c r="AI67" s="63">
        <f t="shared" si="0"/>
        <v>72</v>
      </c>
      <c r="AJ67" s="64"/>
      <c r="AK67" s="65">
        <f t="shared" si="1"/>
        <v>0</v>
      </c>
    </row>
    <row r="68" spans="1:37" ht="25.95" customHeight="1" x14ac:dyDescent="0.25">
      <c r="A68" s="3" t="s">
        <v>66</v>
      </c>
      <c r="B68" s="4" t="s">
        <v>67</v>
      </c>
      <c r="C68" s="73"/>
      <c r="D68" s="73"/>
      <c r="E68" s="73"/>
      <c r="F68" s="71"/>
      <c r="G68" s="73"/>
      <c r="H68" s="73"/>
      <c r="I68" s="71"/>
      <c r="J68" s="71"/>
      <c r="K68" s="72"/>
      <c r="L68" s="73"/>
      <c r="M68" s="73"/>
      <c r="N68" s="72"/>
      <c r="O68" s="73"/>
      <c r="P68" s="73"/>
      <c r="Q68" s="73"/>
      <c r="R68" s="73"/>
      <c r="S68" s="73"/>
      <c r="T68" s="73"/>
      <c r="U68" s="73"/>
      <c r="V68" s="73"/>
      <c r="W68" s="71"/>
      <c r="X68" s="71"/>
      <c r="Y68" s="73"/>
      <c r="Z68" s="71"/>
      <c r="AA68" s="73"/>
      <c r="AB68" s="73"/>
      <c r="AC68" s="73"/>
      <c r="AD68" s="71"/>
      <c r="AE68" s="71"/>
      <c r="AF68" s="73"/>
      <c r="AG68" s="73"/>
      <c r="AH68" s="73"/>
      <c r="AI68" s="63">
        <f t="shared" si="0"/>
        <v>0</v>
      </c>
      <c r="AJ68" s="64"/>
      <c r="AK68" s="65">
        <f t="shared" si="1"/>
        <v>0</v>
      </c>
    </row>
    <row r="69" spans="1:37" ht="25.95" customHeight="1" x14ac:dyDescent="0.25">
      <c r="A69" s="5">
        <v>19923</v>
      </c>
      <c r="B69" s="4" t="s">
        <v>68</v>
      </c>
      <c r="C69" s="73"/>
      <c r="D69" s="73"/>
      <c r="E69" s="73"/>
      <c r="F69" s="61"/>
      <c r="G69" s="73"/>
      <c r="H69" s="73"/>
      <c r="I69" s="71"/>
      <c r="J69" s="71"/>
      <c r="K69" s="72"/>
      <c r="L69" s="73"/>
      <c r="M69" s="73"/>
      <c r="N69" s="72"/>
      <c r="O69" s="73"/>
      <c r="P69" s="73"/>
      <c r="Q69" s="73"/>
      <c r="R69" s="73"/>
      <c r="S69" s="73"/>
      <c r="T69" s="73"/>
      <c r="U69" s="73"/>
      <c r="V69" s="73"/>
      <c r="W69" s="71"/>
      <c r="X69" s="71"/>
      <c r="Y69" s="73"/>
      <c r="Z69" s="71"/>
      <c r="AA69" s="73"/>
      <c r="AB69" s="73"/>
      <c r="AC69" s="73"/>
      <c r="AD69" s="71"/>
      <c r="AE69" s="71"/>
      <c r="AF69" s="73"/>
      <c r="AG69" s="73"/>
      <c r="AH69" s="73"/>
      <c r="AI69" s="63">
        <f t="shared" si="0"/>
        <v>0</v>
      </c>
      <c r="AJ69" s="64"/>
      <c r="AK69" s="65">
        <f t="shared" si="1"/>
        <v>0</v>
      </c>
    </row>
    <row r="70" spans="1:37" ht="25.95" customHeight="1" x14ac:dyDescent="0.25">
      <c r="A70" s="5" t="s">
        <v>103</v>
      </c>
      <c r="B70" s="4" t="s">
        <v>104</v>
      </c>
      <c r="C70" s="60"/>
      <c r="D70" s="60"/>
      <c r="E70" s="60"/>
      <c r="F70" s="61"/>
      <c r="G70" s="60"/>
      <c r="H70" s="60">
        <v>18</v>
      </c>
      <c r="I70" s="61"/>
      <c r="J70" s="61"/>
      <c r="K70" s="62"/>
      <c r="L70" s="60"/>
      <c r="M70" s="60">
        <v>10</v>
      </c>
      <c r="N70" s="62"/>
      <c r="O70" s="60"/>
      <c r="P70" s="60"/>
      <c r="Q70" s="60"/>
      <c r="R70" s="60"/>
      <c r="S70" s="60"/>
      <c r="T70" s="60"/>
      <c r="U70" s="60"/>
      <c r="V70" s="60"/>
      <c r="W70" s="71">
        <v>12</v>
      </c>
      <c r="X70" s="74"/>
      <c r="Y70" s="60"/>
      <c r="Z70" s="61"/>
      <c r="AA70" s="60"/>
      <c r="AB70" s="60"/>
      <c r="AC70" s="60"/>
      <c r="AD70" s="71"/>
      <c r="AE70" s="61"/>
      <c r="AF70" s="60"/>
      <c r="AG70" s="60"/>
      <c r="AH70" s="60"/>
      <c r="AI70" s="63">
        <f t="shared" ref="AI70:AI123" si="2">SUM(C70:AH70)</f>
        <v>40</v>
      </c>
      <c r="AJ70" s="64"/>
      <c r="AK70" s="65">
        <f t="shared" si="1"/>
        <v>0</v>
      </c>
    </row>
    <row r="71" spans="1:37" ht="25.95" customHeight="1" x14ac:dyDescent="0.25">
      <c r="A71" s="5" t="s">
        <v>105</v>
      </c>
      <c r="B71" s="4" t="s">
        <v>106</v>
      </c>
      <c r="C71" s="60"/>
      <c r="D71" s="60"/>
      <c r="E71" s="60"/>
      <c r="F71" s="61"/>
      <c r="G71" s="60"/>
      <c r="H71" s="60">
        <v>1</v>
      </c>
      <c r="I71" s="61"/>
      <c r="J71" s="61"/>
      <c r="K71" s="62"/>
      <c r="L71" s="60"/>
      <c r="M71" s="60"/>
      <c r="N71" s="62"/>
      <c r="O71" s="60"/>
      <c r="P71" s="60"/>
      <c r="Q71" s="60"/>
      <c r="R71" s="60"/>
      <c r="S71" s="60"/>
      <c r="T71" s="60"/>
      <c r="U71" s="60"/>
      <c r="V71" s="60"/>
      <c r="W71" s="71">
        <v>4</v>
      </c>
      <c r="X71" s="74"/>
      <c r="Y71" s="60">
        <v>7</v>
      </c>
      <c r="Z71" s="61">
        <v>2</v>
      </c>
      <c r="AA71" s="60"/>
      <c r="AB71" s="60"/>
      <c r="AC71" s="60"/>
      <c r="AD71" s="71"/>
      <c r="AE71" s="61"/>
      <c r="AF71" s="60"/>
      <c r="AG71" s="60"/>
      <c r="AH71" s="60"/>
      <c r="AI71" s="63">
        <f t="shared" si="2"/>
        <v>14</v>
      </c>
      <c r="AJ71" s="64"/>
      <c r="AK71" s="65">
        <f t="shared" ref="AK71:AK122" si="3">AI71*AJ71</f>
        <v>0</v>
      </c>
    </row>
    <row r="72" spans="1:37" ht="25.95" customHeight="1" x14ac:dyDescent="0.25">
      <c r="A72" s="5" t="s">
        <v>107</v>
      </c>
      <c r="B72" s="4" t="s">
        <v>108</v>
      </c>
      <c r="C72" s="60"/>
      <c r="D72" s="60">
        <v>10</v>
      </c>
      <c r="E72" s="60"/>
      <c r="F72" s="61"/>
      <c r="G72" s="60"/>
      <c r="H72" s="60"/>
      <c r="I72" s="61"/>
      <c r="J72" s="61">
        <v>22</v>
      </c>
      <c r="K72" s="62"/>
      <c r="L72" s="60"/>
      <c r="M72" s="60">
        <v>7</v>
      </c>
      <c r="N72" s="62"/>
      <c r="O72" s="60"/>
      <c r="P72" s="60"/>
      <c r="Q72" s="60"/>
      <c r="R72" s="60"/>
      <c r="S72" s="60"/>
      <c r="T72" s="60"/>
      <c r="U72" s="60"/>
      <c r="V72" s="60"/>
      <c r="W72" s="71">
        <v>12</v>
      </c>
      <c r="X72" s="74"/>
      <c r="Y72" s="60"/>
      <c r="Z72" s="61">
        <v>20</v>
      </c>
      <c r="AA72" s="60"/>
      <c r="AB72" s="60"/>
      <c r="AC72" s="60"/>
      <c r="AD72" s="71"/>
      <c r="AE72" s="61"/>
      <c r="AF72" s="60"/>
      <c r="AG72" s="60"/>
      <c r="AH72" s="60"/>
      <c r="AI72" s="63">
        <f t="shared" si="2"/>
        <v>71</v>
      </c>
      <c r="AJ72" s="64"/>
      <c r="AK72" s="65">
        <f t="shared" si="3"/>
        <v>0</v>
      </c>
    </row>
    <row r="73" spans="1:37" ht="25.95" customHeight="1" x14ac:dyDescent="0.25">
      <c r="A73" s="5" t="s">
        <v>109</v>
      </c>
      <c r="B73" s="4" t="s">
        <v>110</v>
      </c>
      <c r="C73" s="60"/>
      <c r="D73" s="60"/>
      <c r="E73" s="60"/>
      <c r="F73" s="61"/>
      <c r="G73" s="60"/>
      <c r="H73" s="60"/>
      <c r="I73" s="61"/>
      <c r="J73" s="61"/>
      <c r="K73" s="62"/>
      <c r="L73" s="60"/>
      <c r="M73" s="60"/>
      <c r="N73" s="62"/>
      <c r="O73" s="60"/>
      <c r="P73" s="60"/>
      <c r="Q73" s="60"/>
      <c r="R73" s="60"/>
      <c r="S73" s="60"/>
      <c r="T73" s="60"/>
      <c r="U73" s="60"/>
      <c r="V73" s="60"/>
      <c r="W73" s="71">
        <v>1</v>
      </c>
      <c r="X73" s="74"/>
      <c r="Y73" s="60"/>
      <c r="Z73" s="61"/>
      <c r="AA73" s="60"/>
      <c r="AB73" s="60"/>
      <c r="AC73" s="60"/>
      <c r="AD73" s="71"/>
      <c r="AE73" s="61"/>
      <c r="AF73" s="60"/>
      <c r="AG73" s="60"/>
      <c r="AH73" s="60"/>
      <c r="AI73" s="63">
        <f t="shared" si="2"/>
        <v>1</v>
      </c>
      <c r="AJ73" s="64"/>
      <c r="AK73" s="65">
        <f t="shared" si="3"/>
        <v>0</v>
      </c>
    </row>
    <row r="74" spans="1:37" ht="25.95" customHeight="1" x14ac:dyDescent="0.25">
      <c r="A74" s="5" t="s">
        <v>111</v>
      </c>
      <c r="B74" s="4" t="s">
        <v>112</v>
      </c>
      <c r="C74" s="60"/>
      <c r="D74" s="60"/>
      <c r="E74" s="60"/>
      <c r="F74" s="61"/>
      <c r="G74" s="60"/>
      <c r="H74" s="60"/>
      <c r="I74" s="61"/>
      <c r="J74" s="61">
        <v>36</v>
      </c>
      <c r="K74" s="62"/>
      <c r="L74" s="60"/>
      <c r="M74" s="60"/>
      <c r="N74" s="62"/>
      <c r="O74" s="60"/>
      <c r="P74" s="60"/>
      <c r="Q74" s="60"/>
      <c r="R74" s="60"/>
      <c r="S74" s="60"/>
      <c r="T74" s="60"/>
      <c r="U74" s="60"/>
      <c r="V74" s="60"/>
      <c r="W74" s="71">
        <v>2</v>
      </c>
      <c r="X74" s="74"/>
      <c r="Y74" s="60"/>
      <c r="Z74" s="61"/>
      <c r="AA74" s="60"/>
      <c r="AB74" s="60"/>
      <c r="AC74" s="60"/>
      <c r="AD74" s="71"/>
      <c r="AE74" s="61"/>
      <c r="AF74" s="60"/>
      <c r="AG74" s="60"/>
      <c r="AH74" s="60"/>
      <c r="AI74" s="63">
        <f t="shared" si="2"/>
        <v>38</v>
      </c>
      <c r="AJ74" s="64"/>
      <c r="AK74" s="65">
        <f t="shared" si="3"/>
        <v>0</v>
      </c>
    </row>
    <row r="75" spans="1:37" s="18" customFormat="1" ht="25.95" customHeight="1" x14ac:dyDescent="0.25">
      <c r="A75" s="16" t="s">
        <v>113</v>
      </c>
      <c r="B75" s="17" t="s">
        <v>114</v>
      </c>
      <c r="C75" s="60"/>
      <c r="D75" s="60"/>
      <c r="E75" s="60"/>
      <c r="F75" s="61"/>
      <c r="G75" s="60"/>
      <c r="H75" s="60"/>
      <c r="I75" s="61"/>
      <c r="J75" s="61"/>
      <c r="K75" s="62"/>
      <c r="L75" s="60"/>
      <c r="M75" s="60">
        <v>7</v>
      </c>
      <c r="N75" s="62"/>
      <c r="O75" s="60"/>
      <c r="P75" s="60"/>
      <c r="Q75" s="60"/>
      <c r="R75" s="60"/>
      <c r="S75" s="60"/>
      <c r="T75" s="60"/>
      <c r="U75" s="60"/>
      <c r="V75" s="60"/>
      <c r="W75" s="71"/>
      <c r="X75" s="74"/>
      <c r="Y75" s="60"/>
      <c r="Z75" s="61">
        <v>2</v>
      </c>
      <c r="AA75" s="60"/>
      <c r="AB75" s="60"/>
      <c r="AC75" s="60"/>
      <c r="AD75" s="71"/>
      <c r="AE75" s="61">
        <v>1</v>
      </c>
      <c r="AF75" s="60"/>
      <c r="AG75" s="60"/>
      <c r="AH75" s="60"/>
      <c r="AI75" s="63">
        <f t="shared" si="2"/>
        <v>10</v>
      </c>
      <c r="AJ75" s="64"/>
      <c r="AK75" s="65">
        <f t="shared" si="3"/>
        <v>0</v>
      </c>
    </row>
    <row r="76" spans="1:37" ht="25.95" customHeight="1" x14ac:dyDescent="0.25">
      <c r="A76" s="5" t="s">
        <v>118</v>
      </c>
      <c r="B76" s="2" t="s">
        <v>119</v>
      </c>
      <c r="C76" s="60"/>
      <c r="D76" s="60"/>
      <c r="E76" s="60"/>
      <c r="F76" s="61"/>
      <c r="G76" s="60"/>
      <c r="H76" s="60"/>
      <c r="I76" s="61"/>
      <c r="J76" s="61"/>
      <c r="K76" s="62"/>
      <c r="L76" s="60"/>
      <c r="M76" s="60"/>
      <c r="N76" s="62"/>
      <c r="O76" s="60"/>
      <c r="P76" s="60"/>
      <c r="Q76" s="60"/>
      <c r="R76" s="60"/>
      <c r="S76" s="60"/>
      <c r="T76" s="60"/>
      <c r="U76" s="60"/>
      <c r="V76" s="60"/>
      <c r="W76" s="71"/>
      <c r="X76" s="74"/>
      <c r="Y76" s="60">
        <v>18</v>
      </c>
      <c r="Z76" s="61"/>
      <c r="AA76" s="60"/>
      <c r="AB76" s="60"/>
      <c r="AC76" s="60"/>
      <c r="AD76" s="71"/>
      <c r="AE76" s="61"/>
      <c r="AF76" s="60"/>
      <c r="AG76" s="60"/>
      <c r="AH76" s="60"/>
      <c r="AI76" s="63">
        <f t="shared" si="2"/>
        <v>18</v>
      </c>
      <c r="AJ76" s="64"/>
      <c r="AK76" s="65">
        <f t="shared" si="3"/>
        <v>0</v>
      </c>
    </row>
    <row r="77" spans="1:37" ht="25.95" customHeight="1" x14ac:dyDescent="0.25">
      <c r="A77" s="5" t="s">
        <v>120</v>
      </c>
      <c r="B77" s="2" t="s">
        <v>121</v>
      </c>
      <c r="C77" s="60"/>
      <c r="D77" s="60"/>
      <c r="E77" s="60"/>
      <c r="F77" s="61">
        <v>1</v>
      </c>
      <c r="G77" s="60"/>
      <c r="H77" s="60"/>
      <c r="I77" s="61"/>
      <c r="J77" s="61"/>
      <c r="K77" s="62"/>
      <c r="L77" s="60"/>
      <c r="M77" s="60"/>
      <c r="N77" s="62"/>
      <c r="O77" s="60"/>
      <c r="P77" s="60"/>
      <c r="Q77" s="60"/>
      <c r="R77" s="60"/>
      <c r="S77" s="60"/>
      <c r="T77" s="60"/>
      <c r="U77" s="60"/>
      <c r="V77" s="60"/>
      <c r="W77" s="71"/>
      <c r="X77" s="74"/>
      <c r="Y77" s="60">
        <v>65</v>
      </c>
      <c r="Z77" s="61"/>
      <c r="AA77" s="60"/>
      <c r="AB77" s="60"/>
      <c r="AC77" s="60"/>
      <c r="AD77" s="71"/>
      <c r="AE77" s="61"/>
      <c r="AF77" s="60"/>
      <c r="AG77" s="60"/>
      <c r="AH77" s="60"/>
      <c r="AI77" s="63">
        <f t="shared" si="2"/>
        <v>66</v>
      </c>
      <c r="AJ77" s="64"/>
      <c r="AK77" s="65">
        <f t="shared" si="3"/>
        <v>0</v>
      </c>
    </row>
    <row r="78" spans="1:37" ht="25.95" customHeight="1" x14ac:dyDescent="0.25">
      <c r="A78" s="5" t="s">
        <v>129</v>
      </c>
      <c r="B78" s="2" t="s">
        <v>122</v>
      </c>
      <c r="C78" s="60"/>
      <c r="D78" s="60"/>
      <c r="E78" s="60"/>
      <c r="F78" s="61" t="s">
        <v>209</v>
      </c>
      <c r="G78" s="60"/>
      <c r="H78" s="60"/>
      <c r="I78" s="61"/>
      <c r="J78" s="61"/>
      <c r="K78" s="62"/>
      <c r="L78" s="60"/>
      <c r="M78" s="60"/>
      <c r="N78" s="62"/>
      <c r="O78" s="60"/>
      <c r="P78" s="60"/>
      <c r="Q78" s="60"/>
      <c r="R78" s="60"/>
      <c r="S78" s="60"/>
      <c r="T78" s="60"/>
      <c r="U78" s="60"/>
      <c r="V78" s="60"/>
      <c r="W78" s="71"/>
      <c r="X78" s="74"/>
      <c r="Y78" s="60">
        <v>20</v>
      </c>
      <c r="Z78" s="61"/>
      <c r="AA78" s="60"/>
      <c r="AB78" s="60"/>
      <c r="AC78" s="60"/>
      <c r="AD78" s="71"/>
      <c r="AE78" s="61"/>
      <c r="AF78" s="60"/>
      <c r="AG78" s="60"/>
      <c r="AH78" s="60"/>
      <c r="AI78" s="63">
        <f t="shared" si="2"/>
        <v>20</v>
      </c>
      <c r="AJ78" s="64"/>
      <c r="AK78" s="65">
        <f t="shared" si="3"/>
        <v>0</v>
      </c>
    </row>
    <row r="79" spans="1:37" ht="25.95" customHeight="1" x14ac:dyDescent="0.25">
      <c r="A79" s="5" t="s">
        <v>130</v>
      </c>
      <c r="B79" s="2" t="s">
        <v>123</v>
      </c>
      <c r="C79" s="60"/>
      <c r="D79" s="60"/>
      <c r="E79" s="60"/>
      <c r="F79" s="61"/>
      <c r="G79" s="60"/>
      <c r="H79" s="60"/>
      <c r="I79" s="61"/>
      <c r="J79" s="61"/>
      <c r="K79" s="62"/>
      <c r="L79" s="60"/>
      <c r="M79" s="60"/>
      <c r="N79" s="62">
        <v>6</v>
      </c>
      <c r="O79" s="60"/>
      <c r="P79" s="60"/>
      <c r="Q79" s="60"/>
      <c r="R79" s="60"/>
      <c r="S79" s="60"/>
      <c r="T79" s="60"/>
      <c r="U79" s="60"/>
      <c r="V79" s="60"/>
      <c r="W79" s="71"/>
      <c r="X79" s="74"/>
      <c r="Y79" s="60"/>
      <c r="Z79" s="61"/>
      <c r="AA79" s="60"/>
      <c r="AB79" s="60"/>
      <c r="AC79" s="60"/>
      <c r="AD79" s="71"/>
      <c r="AE79" s="61"/>
      <c r="AF79" s="60"/>
      <c r="AG79" s="60"/>
      <c r="AH79" s="60"/>
      <c r="AI79" s="63">
        <f t="shared" si="2"/>
        <v>6</v>
      </c>
      <c r="AJ79" s="64"/>
      <c r="AK79" s="65">
        <f t="shared" si="3"/>
        <v>0</v>
      </c>
    </row>
    <row r="80" spans="1:37" ht="25.95" customHeight="1" x14ac:dyDescent="0.25">
      <c r="A80" s="5" t="s">
        <v>131</v>
      </c>
      <c r="B80" s="2" t="s">
        <v>124</v>
      </c>
      <c r="C80" s="60"/>
      <c r="D80" s="60"/>
      <c r="E80" s="60"/>
      <c r="F80" s="61"/>
      <c r="G80" s="60"/>
      <c r="H80" s="60"/>
      <c r="I80" s="61"/>
      <c r="J80" s="61"/>
      <c r="K80" s="62"/>
      <c r="L80" s="60"/>
      <c r="M80" s="60"/>
      <c r="N80" s="62"/>
      <c r="O80" s="60"/>
      <c r="P80" s="60"/>
      <c r="Q80" s="60"/>
      <c r="R80" s="60"/>
      <c r="S80" s="60"/>
      <c r="T80" s="60"/>
      <c r="U80" s="60"/>
      <c r="V80" s="60"/>
      <c r="W80" s="71">
        <v>100</v>
      </c>
      <c r="X80" s="74"/>
      <c r="Y80" s="60">
        <v>60</v>
      </c>
      <c r="Z80" s="61"/>
      <c r="AA80" s="60"/>
      <c r="AB80" s="60"/>
      <c r="AC80" s="60"/>
      <c r="AD80" s="71"/>
      <c r="AE80" s="61"/>
      <c r="AF80" s="60"/>
      <c r="AG80" s="60"/>
      <c r="AH80" s="60"/>
      <c r="AI80" s="63">
        <f t="shared" si="2"/>
        <v>160</v>
      </c>
      <c r="AJ80" s="64"/>
      <c r="AK80" s="65">
        <f t="shared" si="3"/>
        <v>0</v>
      </c>
    </row>
    <row r="81" spans="1:37" ht="25.95" customHeight="1" x14ac:dyDescent="0.25">
      <c r="A81" s="5" t="s">
        <v>132</v>
      </c>
      <c r="B81" s="2" t="s">
        <v>125</v>
      </c>
      <c r="C81" s="60"/>
      <c r="D81" s="60"/>
      <c r="E81" s="60"/>
      <c r="F81" s="61"/>
      <c r="G81" s="60"/>
      <c r="H81" s="60"/>
      <c r="I81" s="61"/>
      <c r="J81" s="61">
        <v>7</v>
      </c>
      <c r="K81" s="62"/>
      <c r="L81" s="60"/>
      <c r="M81" s="60"/>
      <c r="N81" s="62"/>
      <c r="O81" s="60"/>
      <c r="P81" s="60"/>
      <c r="Q81" s="60"/>
      <c r="R81" s="60"/>
      <c r="S81" s="60"/>
      <c r="T81" s="60"/>
      <c r="U81" s="60"/>
      <c r="V81" s="60"/>
      <c r="W81" s="71"/>
      <c r="X81" s="74"/>
      <c r="Y81" s="60">
        <v>20</v>
      </c>
      <c r="Z81" s="61"/>
      <c r="AA81" s="60"/>
      <c r="AB81" s="60"/>
      <c r="AC81" s="60"/>
      <c r="AD81" s="71"/>
      <c r="AE81" s="61">
        <v>20</v>
      </c>
      <c r="AF81" s="60"/>
      <c r="AG81" s="60"/>
      <c r="AH81" s="60"/>
      <c r="AI81" s="63">
        <f t="shared" si="2"/>
        <v>47</v>
      </c>
      <c r="AJ81" s="64"/>
      <c r="AK81" s="65">
        <f t="shared" si="3"/>
        <v>0</v>
      </c>
    </row>
    <row r="82" spans="1:37" ht="25.95" customHeight="1" x14ac:dyDescent="0.25">
      <c r="A82" s="5"/>
      <c r="B82" s="2" t="s">
        <v>126</v>
      </c>
      <c r="C82" s="60"/>
      <c r="D82" s="60"/>
      <c r="E82" s="60"/>
      <c r="F82" s="61"/>
      <c r="G82" s="60"/>
      <c r="H82" s="60"/>
      <c r="I82" s="61"/>
      <c r="J82" s="61"/>
      <c r="K82" s="62"/>
      <c r="L82" s="60"/>
      <c r="M82" s="60"/>
      <c r="N82" s="62"/>
      <c r="O82" s="60"/>
      <c r="P82" s="60"/>
      <c r="Q82" s="60"/>
      <c r="R82" s="60"/>
      <c r="S82" s="60"/>
      <c r="T82" s="60"/>
      <c r="U82" s="60"/>
      <c r="V82" s="60"/>
      <c r="W82" s="71"/>
      <c r="X82" s="74"/>
      <c r="Y82" s="60">
        <v>10</v>
      </c>
      <c r="Z82" s="61"/>
      <c r="AA82" s="60"/>
      <c r="AB82" s="60"/>
      <c r="AC82" s="60"/>
      <c r="AD82" s="71"/>
      <c r="AE82" s="61"/>
      <c r="AF82" s="60"/>
      <c r="AG82" s="60"/>
      <c r="AH82" s="60"/>
      <c r="AI82" s="63">
        <f t="shared" si="2"/>
        <v>10</v>
      </c>
      <c r="AJ82" s="64"/>
      <c r="AK82" s="65">
        <f t="shared" si="3"/>
        <v>0</v>
      </c>
    </row>
    <row r="83" spans="1:37" ht="25.95" customHeight="1" x14ac:dyDescent="0.25">
      <c r="A83" s="5" t="s">
        <v>176</v>
      </c>
      <c r="B83" s="2" t="s">
        <v>175</v>
      </c>
      <c r="C83" s="60"/>
      <c r="D83" s="60"/>
      <c r="E83" s="60"/>
      <c r="F83" s="61"/>
      <c r="G83" s="60"/>
      <c r="H83" s="60"/>
      <c r="I83" s="61"/>
      <c r="J83" s="61"/>
      <c r="K83" s="62"/>
      <c r="L83" s="60"/>
      <c r="M83" s="60"/>
      <c r="N83" s="62"/>
      <c r="O83" s="60"/>
      <c r="P83" s="60"/>
      <c r="Q83" s="60"/>
      <c r="R83" s="60"/>
      <c r="S83" s="60"/>
      <c r="T83" s="60"/>
      <c r="U83" s="60"/>
      <c r="V83" s="60"/>
      <c r="W83" s="71"/>
      <c r="X83" s="74"/>
      <c r="Y83" s="60"/>
      <c r="Z83" s="61"/>
      <c r="AA83" s="60"/>
      <c r="AB83" s="60"/>
      <c r="AC83" s="60"/>
      <c r="AD83" s="71"/>
      <c r="AE83" s="61"/>
      <c r="AF83" s="60"/>
      <c r="AG83" s="60"/>
      <c r="AH83" s="60"/>
      <c r="AI83" s="63">
        <f t="shared" si="2"/>
        <v>0</v>
      </c>
      <c r="AJ83" s="64"/>
      <c r="AK83" s="65">
        <f t="shared" si="3"/>
        <v>0</v>
      </c>
    </row>
    <row r="84" spans="1:37" ht="25.95" customHeight="1" x14ac:dyDescent="0.25">
      <c r="A84" s="5"/>
      <c r="B84" s="2" t="s">
        <v>177</v>
      </c>
      <c r="C84" s="60"/>
      <c r="D84" s="60"/>
      <c r="E84" s="60"/>
      <c r="F84" s="61"/>
      <c r="G84" s="60"/>
      <c r="H84" s="60"/>
      <c r="I84" s="61"/>
      <c r="J84" s="61"/>
      <c r="K84" s="62"/>
      <c r="L84" s="60"/>
      <c r="M84" s="60"/>
      <c r="N84" s="62"/>
      <c r="O84" s="60"/>
      <c r="P84" s="60"/>
      <c r="Q84" s="60"/>
      <c r="R84" s="60"/>
      <c r="S84" s="60"/>
      <c r="T84" s="60"/>
      <c r="U84" s="60"/>
      <c r="V84" s="60"/>
      <c r="W84" s="71"/>
      <c r="X84" s="74"/>
      <c r="Y84" s="60">
        <v>5</v>
      </c>
      <c r="Z84" s="61"/>
      <c r="AA84" s="60"/>
      <c r="AB84" s="60"/>
      <c r="AC84" s="60"/>
      <c r="AD84" s="71"/>
      <c r="AE84" s="61"/>
      <c r="AF84" s="60"/>
      <c r="AG84" s="60"/>
      <c r="AH84" s="60"/>
      <c r="AI84" s="63">
        <f t="shared" si="2"/>
        <v>5</v>
      </c>
      <c r="AJ84" s="64"/>
      <c r="AK84" s="65">
        <f t="shared" si="3"/>
        <v>0</v>
      </c>
    </row>
    <row r="85" spans="1:37" ht="25.95" customHeight="1" x14ac:dyDescent="0.25">
      <c r="A85" s="5" t="s">
        <v>103</v>
      </c>
      <c r="B85" s="2" t="s">
        <v>127</v>
      </c>
      <c r="C85" s="60"/>
      <c r="D85" s="60"/>
      <c r="E85" s="60"/>
      <c r="F85" s="61"/>
      <c r="G85" s="60"/>
      <c r="H85" s="60"/>
      <c r="I85" s="61"/>
      <c r="J85" s="61"/>
      <c r="K85" s="62"/>
      <c r="L85" s="60"/>
      <c r="M85" s="60"/>
      <c r="N85" s="62"/>
      <c r="O85" s="60"/>
      <c r="P85" s="60"/>
      <c r="Q85" s="60"/>
      <c r="R85" s="60"/>
      <c r="S85" s="60"/>
      <c r="T85" s="60"/>
      <c r="U85" s="60"/>
      <c r="V85" s="60"/>
      <c r="W85" s="71"/>
      <c r="X85" s="74"/>
      <c r="Y85" s="60"/>
      <c r="Z85" s="61"/>
      <c r="AA85" s="60"/>
      <c r="AB85" s="60"/>
      <c r="AC85" s="60"/>
      <c r="AD85" s="71"/>
      <c r="AE85" s="61"/>
      <c r="AF85" s="60"/>
      <c r="AG85" s="60"/>
      <c r="AH85" s="60"/>
      <c r="AI85" s="63">
        <f t="shared" si="2"/>
        <v>0</v>
      </c>
      <c r="AJ85" s="64"/>
      <c r="AK85" s="65">
        <f t="shared" si="3"/>
        <v>0</v>
      </c>
    </row>
    <row r="86" spans="1:37" ht="25.95" customHeight="1" x14ac:dyDescent="0.25">
      <c r="A86" s="5" t="s">
        <v>48</v>
      </c>
      <c r="B86" s="2" t="s">
        <v>128</v>
      </c>
      <c r="C86" s="60"/>
      <c r="D86" s="60"/>
      <c r="E86" s="60"/>
      <c r="F86" s="61"/>
      <c r="G86" s="60"/>
      <c r="H86" s="60"/>
      <c r="I86" s="61"/>
      <c r="J86" s="61"/>
      <c r="K86" s="62"/>
      <c r="L86" s="60"/>
      <c r="M86" s="60"/>
      <c r="N86" s="62"/>
      <c r="O86" s="60"/>
      <c r="P86" s="60"/>
      <c r="Q86" s="60"/>
      <c r="R86" s="60"/>
      <c r="S86" s="60"/>
      <c r="T86" s="60"/>
      <c r="U86" s="60"/>
      <c r="V86" s="60"/>
      <c r="W86" s="71">
        <v>142</v>
      </c>
      <c r="X86" s="74"/>
      <c r="Y86" s="60"/>
      <c r="Z86" s="61"/>
      <c r="AA86" s="60"/>
      <c r="AB86" s="60"/>
      <c r="AC86" s="60"/>
      <c r="AD86" s="71"/>
      <c r="AE86" s="61"/>
      <c r="AF86" s="60"/>
      <c r="AG86" s="60"/>
      <c r="AH86" s="60"/>
      <c r="AI86" s="63">
        <f t="shared" si="2"/>
        <v>142</v>
      </c>
      <c r="AJ86" s="64"/>
      <c r="AK86" s="65">
        <f t="shared" si="3"/>
        <v>0</v>
      </c>
    </row>
    <row r="87" spans="1:37" ht="25.95" customHeight="1" x14ac:dyDescent="0.25">
      <c r="A87" s="5"/>
      <c r="B87" s="2" t="s">
        <v>135</v>
      </c>
      <c r="C87" s="60"/>
      <c r="D87" s="60"/>
      <c r="E87" s="60"/>
      <c r="F87" s="61"/>
      <c r="G87" s="60"/>
      <c r="H87" s="60"/>
      <c r="I87" s="61"/>
      <c r="J87" s="61"/>
      <c r="K87" s="62"/>
      <c r="L87" s="60"/>
      <c r="M87" s="60"/>
      <c r="N87" s="62"/>
      <c r="O87" s="60"/>
      <c r="P87" s="60"/>
      <c r="Q87" s="60"/>
      <c r="R87" s="60"/>
      <c r="S87" s="60"/>
      <c r="T87" s="60">
        <v>6</v>
      </c>
      <c r="U87" s="60"/>
      <c r="V87" s="60"/>
      <c r="W87" s="71"/>
      <c r="X87" s="74"/>
      <c r="Y87" s="60"/>
      <c r="Z87" s="61"/>
      <c r="AA87" s="60"/>
      <c r="AB87" s="60"/>
      <c r="AC87" s="60"/>
      <c r="AD87" s="71"/>
      <c r="AE87" s="61"/>
      <c r="AF87" s="60"/>
      <c r="AG87" s="60"/>
      <c r="AH87" s="60"/>
      <c r="AI87" s="63">
        <f t="shared" si="2"/>
        <v>6</v>
      </c>
      <c r="AJ87" s="64"/>
      <c r="AK87" s="65">
        <f t="shared" si="3"/>
        <v>0</v>
      </c>
    </row>
    <row r="88" spans="1:37" ht="25.95" customHeight="1" x14ac:dyDescent="0.25">
      <c r="A88" s="5"/>
      <c r="B88" s="2" t="s">
        <v>136</v>
      </c>
      <c r="C88" s="60"/>
      <c r="D88" s="60"/>
      <c r="E88" s="60"/>
      <c r="F88" s="61"/>
      <c r="G88" s="60"/>
      <c r="H88" s="60"/>
      <c r="I88" s="61"/>
      <c r="J88" s="61"/>
      <c r="K88" s="62"/>
      <c r="L88" s="60"/>
      <c r="M88" s="60"/>
      <c r="N88" s="62"/>
      <c r="O88" s="60"/>
      <c r="P88" s="60"/>
      <c r="Q88" s="60"/>
      <c r="R88" s="60"/>
      <c r="S88" s="60"/>
      <c r="T88" s="60">
        <v>40</v>
      </c>
      <c r="U88" s="60"/>
      <c r="V88" s="60"/>
      <c r="W88" s="71"/>
      <c r="X88" s="74"/>
      <c r="Y88" s="60"/>
      <c r="Z88" s="61"/>
      <c r="AA88" s="60"/>
      <c r="AB88" s="60"/>
      <c r="AC88" s="60"/>
      <c r="AD88" s="71"/>
      <c r="AE88" s="61"/>
      <c r="AF88" s="60"/>
      <c r="AG88" s="60"/>
      <c r="AH88" s="60"/>
      <c r="AI88" s="63">
        <f t="shared" si="2"/>
        <v>40</v>
      </c>
      <c r="AJ88" s="64"/>
      <c r="AK88" s="65">
        <f t="shared" si="3"/>
        <v>0</v>
      </c>
    </row>
    <row r="89" spans="1:37" ht="25.95" customHeight="1" x14ac:dyDescent="0.25">
      <c r="A89" s="5"/>
      <c r="B89" s="2" t="s">
        <v>137</v>
      </c>
      <c r="C89" s="60"/>
      <c r="D89" s="60"/>
      <c r="E89" s="60"/>
      <c r="F89" s="61"/>
      <c r="G89" s="60"/>
      <c r="H89" s="60"/>
      <c r="I89" s="61"/>
      <c r="J89" s="61"/>
      <c r="K89" s="62"/>
      <c r="L89" s="60"/>
      <c r="M89" s="60"/>
      <c r="N89" s="62"/>
      <c r="O89" s="60"/>
      <c r="P89" s="60"/>
      <c r="Q89" s="60"/>
      <c r="R89" s="60"/>
      <c r="S89" s="60"/>
      <c r="T89" s="60">
        <v>0</v>
      </c>
      <c r="U89" s="60"/>
      <c r="V89" s="60"/>
      <c r="W89" s="71"/>
      <c r="X89" s="74"/>
      <c r="Y89" s="60"/>
      <c r="Z89" s="61"/>
      <c r="AA89" s="60"/>
      <c r="AB89" s="60"/>
      <c r="AC89" s="60"/>
      <c r="AD89" s="71"/>
      <c r="AE89" s="61"/>
      <c r="AF89" s="60"/>
      <c r="AG89" s="60"/>
      <c r="AH89" s="60"/>
      <c r="AI89" s="63">
        <f t="shared" si="2"/>
        <v>0</v>
      </c>
      <c r="AJ89" s="64"/>
      <c r="AK89" s="65">
        <f t="shared" si="3"/>
        <v>0</v>
      </c>
    </row>
    <row r="90" spans="1:37" ht="25.95" customHeight="1" x14ac:dyDescent="0.25">
      <c r="A90" s="5"/>
      <c r="B90" s="2" t="s">
        <v>214</v>
      </c>
      <c r="C90" s="60"/>
      <c r="D90" s="60"/>
      <c r="E90" s="60"/>
      <c r="F90" s="61"/>
      <c r="G90" s="60"/>
      <c r="H90" s="60"/>
      <c r="I90" s="61"/>
      <c r="J90" s="61"/>
      <c r="K90" s="62"/>
      <c r="L90" s="60"/>
      <c r="M90" s="60"/>
      <c r="N90" s="62"/>
      <c r="O90" s="60"/>
      <c r="P90" s="60"/>
      <c r="Q90" s="60"/>
      <c r="R90" s="60"/>
      <c r="S90" s="60"/>
      <c r="T90" s="60"/>
      <c r="U90" s="60"/>
      <c r="V90" s="60"/>
      <c r="W90" s="71"/>
      <c r="X90" s="74"/>
      <c r="Y90" s="60"/>
      <c r="Z90" s="61"/>
      <c r="AA90" s="60"/>
      <c r="AB90" s="60"/>
      <c r="AC90" s="60"/>
      <c r="AD90" s="71"/>
      <c r="AE90" s="61"/>
      <c r="AF90" s="60"/>
      <c r="AG90" s="60"/>
      <c r="AH90" s="60"/>
      <c r="AI90" s="63">
        <f t="shared" si="2"/>
        <v>0</v>
      </c>
      <c r="AJ90" s="64"/>
      <c r="AK90" s="65">
        <f t="shared" si="3"/>
        <v>0</v>
      </c>
    </row>
    <row r="91" spans="1:37" ht="25.95" customHeight="1" x14ac:dyDescent="0.25">
      <c r="A91" s="5"/>
      <c r="B91" s="2" t="s">
        <v>139</v>
      </c>
      <c r="C91" s="60"/>
      <c r="D91" s="60"/>
      <c r="E91" s="60"/>
      <c r="F91" s="61"/>
      <c r="G91" s="60"/>
      <c r="H91" s="60"/>
      <c r="I91" s="61"/>
      <c r="J91" s="61"/>
      <c r="K91" s="62"/>
      <c r="L91" s="60"/>
      <c r="M91" s="60"/>
      <c r="N91" s="62"/>
      <c r="O91" s="60"/>
      <c r="P91" s="60"/>
      <c r="Q91" s="60"/>
      <c r="R91" s="60"/>
      <c r="S91" s="60"/>
      <c r="T91" s="60"/>
      <c r="U91" s="60"/>
      <c r="V91" s="60"/>
      <c r="W91" s="71"/>
      <c r="X91" s="74"/>
      <c r="Y91" s="60"/>
      <c r="Z91" s="61"/>
      <c r="AA91" s="60"/>
      <c r="AB91" s="60"/>
      <c r="AC91" s="60"/>
      <c r="AD91" s="71"/>
      <c r="AE91" s="61"/>
      <c r="AF91" s="60"/>
      <c r="AG91" s="60"/>
      <c r="AH91" s="60"/>
      <c r="AI91" s="63">
        <f t="shared" si="2"/>
        <v>0</v>
      </c>
      <c r="AJ91" s="64"/>
      <c r="AK91" s="65">
        <f t="shared" si="3"/>
        <v>0</v>
      </c>
    </row>
    <row r="92" spans="1:37" ht="25.95" customHeight="1" x14ac:dyDescent="0.25">
      <c r="A92" s="5"/>
      <c r="B92" s="2" t="s">
        <v>140</v>
      </c>
      <c r="C92" s="60"/>
      <c r="D92" s="60"/>
      <c r="E92" s="60"/>
      <c r="F92" s="61"/>
      <c r="G92" s="60"/>
      <c r="H92" s="60"/>
      <c r="I92" s="61"/>
      <c r="J92" s="61"/>
      <c r="K92" s="62"/>
      <c r="L92" s="60"/>
      <c r="M92" s="60"/>
      <c r="N92" s="62"/>
      <c r="O92" s="60"/>
      <c r="P92" s="60"/>
      <c r="Q92" s="60"/>
      <c r="R92" s="60"/>
      <c r="S92" s="60"/>
      <c r="T92" s="60"/>
      <c r="U92" s="60"/>
      <c r="V92" s="60"/>
      <c r="W92" s="71"/>
      <c r="X92" s="74"/>
      <c r="Y92" s="60"/>
      <c r="Z92" s="61"/>
      <c r="AA92" s="60"/>
      <c r="AB92" s="60"/>
      <c r="AC92" s="60"/>
      <c r="AD92" s="71"/>
      <c r="AE92" s="61"/>
      <c r="AF92" s="60"/>
      <c r="AG92" s="60"/>
      <c r="AH92" s="60"/>
      <c r="AI92" s="63">
        <f t="shared" si="2"/>
        <v>0</v>
      </c>
      <c r="AJ92" s="64"/>
      <c r="AK92" s="65">
        <f t="shared" si="3"/>
        <v>0</v>
      </c>
    </row>
    <row r="93" spans="1:37" ht="25.95" customHeight="1" x14ac:dyDescent="0.25">
      <c r="A93" s="5"/>
      <c r="B93" s="2" t="s">
        <v>142</v>
      </c>
      <c r="C93" s="60"/>
      <c r="D93" s="60"/>
      <c r="E93" s="60"/>
      <c r="F93" s="61"/>
      <c r="G93" s="60"/>
      <c r="H93" s="60"/>
      <c r="I93" s="61"/>
      <c r="J93" s="61"/>
      <c r="K93" s="62"/>
      <c r="L93" s="60"/>
      <c r="M93" s="60"/>
      <c r="N93" s="62"/>
      <c r="O93" s="60"/>
      <c r="P93" s="60"/>
      <c r="Q93" s="60"/>
      <c r="R93" s="60"/>
      <c r="S93" s="60"/>
      <c r="T93" s="60"/>
      <c r="U93" s="60"/>
      <c r="V93" s="60"/>
      <c r="W93" s="71"/>
      <c r="X93" s="74"/>
      <c r="Y93" s="60"/>
      <c r="Z93" s="61"/>
      <c r="AA93" s="60"/>
      <c r="AB93" s="60"/>
      <c r="AC93" s="60"/>
      <c r="AD93" s="71"/>
      <c r="AE93" s="61"/>
      <c r="AF93" s="60"/>
      <c r="AG93" s="60"/>
      <c r="AH93" s="60"/>
      <c r="AI93" s="63">
        <f t="shared" si="2"/>
        <v>0</v>
      </c>
      <c r="AJ93" s="64"/>
      <c r="AK93" s="65">
        <f t="shared" si="3"/>
        <v>0</v>
      </c>
    </row>
    <row r="94" spans="1:37" ht="25.95" customHeight="1" x14ac:dyDescent="0.25">
      <c r="A94" s="2" t="s">
        <v>145</v>
      </c>
      <c r="B94" s="2" t="s">
        <v>146</v>
      </c>
      <c r="C94" s="60"/>
      <c r="D94" s="60">
        <v>5</v>
      </c>
      <c r="E94" s="60"/>
      <c r="F94" s="61"/>
      <c r="G94" s="60"/>
      <c r="H94" s="60"/>
      <c r="I94" s="61"/>
      <c r="J94" s="61"/>
      <c r="K94" s="62"/>
      <c r="L94" s="60"/>
      <c r="M94" s="60"/>
      <c r="N94" s="62"/>
      <c r="O94" s="60"/>
      <c r="P94" s="60"/>
      <c r="Q94" s="60"/>
      <c r="R94" s="60"/>
      <c r="S94" s="60"/>
      <c r="T94" s="60"/>
      <c r="U94" s="60">
        <v>10</v>
      </c>
      <c r="V94" s="60"/>
      <c r="W94" s="71"/>
      <c r="X94" s="74"/>
      <c r="Y94" s="60"/>
      <c r="Z94" s="61"/>
      <c r="AA94" s="60"/>
      <c r="AB94" s="60"/>
      <c r="AC94" s="60"/>
      <c r="AD94" s="71"/>
      <c r="AE94" s="61"/>
      <c r="AF94" s="60"/>
      <c r="AG94" s="60"/>
      <c r="AH94" s="60"/>
      <c r="AI94" s="63">
        <f t="shared" si="2"/>
        <v>15</v>
      </c>
      <c r="AJ94" s="64"/>
      <c r="AK94" s="65">
        <f t="shared" si="3"/>
        <v>0</v>
      </c>
    </row>
    <row r="95" spans="1:37" ht="25.95" customHeight="1" x14ac:dyDescent="0.25">
      <c r="A95" s="2" t="s">
        <v>147</v>
      </c>
      <c r="B95" s="2" t="s">
        <v>148</v>
      </c>
      <c r="C95" s="60"/>
      <c r="D95" s="60">
        <v>20</v>
      </c>
      <c r="E95" s="60"/>
      <c r="F95" s="61"/>
      <c r="G95" s="60"/>
      <c r="H95" s="60"/>
      <c r="I95" s="61"/>
      <c r="J95" s="61"/>
      <c r="K95" s="62"/>
      <c r="L95" s="60"/>
      <c r="M95" s="60"/>
      <c r="N95" s="62"/>
      <c r="O95" s="60"/>
      <c r="P95" s="60"/>
      <c r="Q95" s="60"/>
      <c r="R95" s="60"/>
      <c r="S95" s="60"/>
      <c r="T95" s="60"/>
      <c r="U95" s="60"/>
      <c r="V95" s="60"/>
      <c r="W95" s="71"/>
      <c r="X95" s="74"/>
      <c r="Y95" s="60"/>
      <c r="Z95" s="61"/>
      <c r="AA95" s="60"/>
      <c r="AB95" s="60"/>
      <c r="AC95" s="60"/>
      <c r="AD95" s="71"/>
      <c r="AE95" s="61"/>
      <c r="AF95" s="60"/>
      <c r="AG95" s="60"/>
      <c r="AH95" s="60"/>
      <c r="AI95" s="63">
        <f t="shared" si="2"/>
        <v>20</v>
      </c>
      <c r="AJ95" s="64"/>
      <c r="AK95" s="65">
        <f t="shared" si="3"/>
        <v>0</v>
      </c>
    </row>
    <row r="96" spans="1:37" ht="25.95" customHeight="1" x14ac:dyDescent="0.25">
      <c r="A96" s="2" t="s">
        <v>149</v>
      </c>
      <c r="B96" s="2" t="s">
        <v>150</v>
      </c>
      <c r="C96" s="60"/>
      <c r="D96" s="60">
        <v>50</v>
      </c>
      <c r="E96" s="60"/>
      <c r="F96" s="61"/>
      <c r="G96" s="60"/>
      <c r="H96" s="60"/>
      <c r="I96" s="61"/>
      <c r="J96" s="61"/>
      <c r="K96" s="62"/>
      <c r="L96" s="60"/>
      <c r="M96" s="60"/>
      <c r="N96" s="62"/>
      <c r="O96" s="60"/>
      <c r="P96" s="60"/>
      <c r="Q96" s="60"/>
      <c r="R96" s="60"/>
      <c r="S96" s="60"/>
      <c r="T96" s="60"/>
      <c r="U96" s="60"/>
      <c r="V96" s="60"/>
      <c r="W96" s="71"/>
      <c r="X96" s="74"/>
      <c r="Y96" s="60"/>
      <c r="Z96" s="61"/>
      <c r="AA96" s="60"/>
      <c r="AB96" s="60"/>
      <c r="AC96" s="60"/>
      <c r="AD96" s="71"/>
      <c r="AE96" s="61"/>
      <c r="AF96" s="60"/>
      <c r="AG96" s="60"/>
      <c r="AH96" s="60"/>
      <c r="AI96" s="63">
        <f t="shared" si="2"/>
        <v>50</v>
      </c>
      <c r="AJ96" s="64"/>
      <c r="AK96" s="65">
        <f t="shared" si="3"/>
        <v>0</v>
      </c>
    </row>
    <row r="97" spans="1:37" ht="25.95" customHeight="1" x14ac:dyDescent="0.25">
      <c r="A97" s="2" t="s">
        <v>151</v>
      </c>
      <c r="B97" s="2" t="s">
        <v>152</v>
      </c>
      <c r="C97" s="60"/>
      <c r="D97" s="60">
        <v>5</v>
      </c>
      <c r="E97" s="60"/>
      <c r="F97" s="61"/>
      <c r="G97" s="60"/>
      <c r="H97" s="60"/>
      <c r="I97" s="61"/>
      <c r="J97" s="61"/>
      <c r="K97" s="62"/>
      <c r="L97" s="60"/>
      <c r="M97" s="60"/>
      <c r="N97" s="62"/>
      <c r="O97" s="60"/>
      <c r="P97" s="60"/>
      <c r="Q97" s="60"/>
      <c r="R97" s="60"/>
      <c r="S97" s="60"/>
      <c r="T97" s="60"/>
      <c r="U97" s="60"/>
      <c r="V97" s="60"/>
      <c r="W97" s="71"/>
      <c r="X97" s="74"/>
      <c r="Y97" s="60"/>
      <c r="Z97" s="61"/>
      <c r="AA97" s="60"/>
      <c r="AB97" s="60"/>
      <c r="AC97" s="60"/>
      <c r="AD97" s="71"/>
      <c r="AE97" s="61"/>
      <c r="AF97" s="60"/>
      <c r="AG97" s="60"/>
      <c r="AH97" s="60"/>
      <c r="AI97" s="63">
        <f t="shared" si="2"/>
        <v>5</v>
      </c>
      <c r="AJ97" s="64"/>
      <c r="AK97" s="65">
        <f t="shared" si="3"/>
        <v>0</v>
      </c>
    </row>
    <row r="98" spans="1:37" ht="25.95" customHeight="1" x14ac:dyDescent="0.25">
      <c r="A98" s="2" t="s">
        <v>153</v>
      </c>
      <c r="B98" s="2" t="s">
        <v>154</v>
      </c>
      <c r="C98" s="60"/>
      <c r="D98" s="60">
        <v>10</v>
      </c>
      <c r="E98" s="60"/>
      <c r="F98" s="61"/>
      <c r="G98" s="60"/>
      <c r="H98" s="60"/>
      <c r="I98" s="61"/>
      <c r="J98" s="61"/>
      <c r="K98" s="62"/>
      <c r="L98" s="60"/>
      <c r="M98" s="60"/>
      <c r="N98" s="62"/>
      <c r="O98" s="60"/>
      <c r="P98" s="60"/>
      <c r="Q98" s="60"/>
      <c r="R98" s="60"/>
      <c r="S98" s="60"/>
      <c r="T98" s="60"/>
      <c r="U98" s="60"/>
      <c r="V98" s="60"/>
      <c r="W98" s="71"/>
      <c r="X98" s="74"/>
      <c r="Y98" s="60"/>
      <c r="Z98" s="61"/>
      <c r="AA98" s="60"/>
      <c r="AB98" s="60"/>
      <c r="AC98" s="60"/>
      <c r="AD98" s="71"/>
      <c r="AE98" s="61"/>
      <c r="AF98" s="60"/>
      <c r="AG98" s="60"/>
      <c r="AH98" s="60"/>
      <c r="AI98" s="63">
        <f t="shared" si="2"/>
        <v>10</v>
      </c>
      <c r="AJ98" s="64"/>
      <c r="AK98" s="65">
        <f t="shared" si="3"/>
        <v>0</v>
      </c>
    </row>
    <row r="99" spans="1:37" ht="25.95" customHeight="1" x14ac:dyDescent="0.25">
      <c r="A99" s="2" t="s">
        <v>155</v>
      </c>
      <c r="B99" s="2" t="s">
        <v>156</v>
      </c>
      <c r="C99" s="60"/>
      <c r="D99" s="60">
        <v>10</v>
      </c>
      <c r="E99" s="60"/>
      <c r="F99" s="61"/>
      <c r="G99" s="60"/>
      <c r="H99" s="60"/>
      <c r="I99" s="61"/>
      <c r="J99" s="61"/>
      <c r="K99" s="62"/>
      <c r="L99" s="60"/>
      <c r="M99" s="60"/>
      <c r="N99" s="62">
        <v>150</v>
      </c>
      <c r="O99" s="60"/>
      <c r="P99" s="60"/>
      <c r="Q99" s="60"/>
      <c r="R99" s="60"/>
      <c r="S99" s="60"/>
      <c r="T99" s="60"/>
      <c r="U99" s="60"/>
      <c r="V99" s="60"/>
      <c r="W99" s="71"/>
      <c r="X99" s="74"/>
      <c r="Y99" s="60"/>
      <c r="Z99" s="61"/>
      <c r="AA99" s="60"/>
      <c r="AB99" s="60"/>
      <c r="AC99" s="60"/>
      <c r="AD99" s="71"/>
      <c r="AE99" s="61"/>
      <c r="AF99" s="60"/>
      <c r="AG99" s="60"/>
      <c r="AH99" s="60"/>
      <c r="AI99" s="63">
        <f t="shared" si="2"/>
        <v>160</v>
      </c>
      <c r="AJ99" s="64"/>
      <c r="AK99" s="65">
        <f t="shared" si="3"/>
        <v>0</v>
      </c>
    </row>
    <row r="100" spans="1:37" ht="25.95" customHeight="1" x14ac:dyDescent="0.25">
      <c r="A100" s="2" t="s">
        <v>157</v>
      </c>
      <c r="B100" s="2" t="s">
        <v>158</v>
      </c>
      <c r="C100" s="60"/>
      <c r="D100" s="60">
        <v>2</v>
      </c>
      <c r="E100" s="60"/>
      <c r="F100" s="61"/>
      <c r="G100" s="60"/>
      <c r="H100" s="60"/>
      <c r="I100" s="61"/>
      <c r="J100" s="61"/>
      <c r="K100" s="62"/>
      <c r="L100" s="60"/>
      <c r="M100" s="60"/>
      <c r="N100" s="62"/>
      <c r="O100" s="60"/>
      <c r="P100" s="60"/>
      <c r="Q100" s="60"/>
      <c r="R100" s="60"/>
      <c r="S100" s="60"/>
      <c r="T100" s="60"/>
      <c r="U100" s="60">
        <v>3</v>
      </c>
      <c r="V100" s="60"/>
      <c r="W100" s="71"/>
      <c r="X100" s="74"/>
      <c r="Y100" s="60"/>
      <c r="Z100" s="61"/>
      <c r="AA100" s="60"/>
      <c r="AB100" s="60"/>
      <c r="AC100" s="60"/>
      <c r="AD100" s="71"/>
      <c r="AE100" s="61"/>
      <c r="AF100" s="60"/>
      <c r="AG100" s="60"/>
      <c r="AH100" s="60"/>
      <c r="AI100" s="63">
        <f t="shared" si="2"/>
        <v>5</v>
      </c>
      <c r="AJ100" s="64"/>
      <c r="AK100" s="65">
        <f t="shared" si="3"/>
        <v>0</v>
      </c>
    </row>
    <row r="101" spans="1:37" ht="25.95" customHeight="1" x14ac:dyDescent="0.25">
      <c r="A101" s="2" t="s">
        <v>159</v>
      </c>
      <c r="B101" s="2" t="s">
        <v>160</v>
      </c>
      <c r="C101" s="60"/>
      <c r="D101" s="60">
        <v>4</v>
      </c>
      <c r="E101" s="60"/>
      <c r="F101" s="61"/>
      <c r="G101" s="60"/>
      <c r="H101" s="60"/>
      <c r="I101" s="61"/>
      <c r="J101" s="61"/>
      <c r="K101" s="62"/>
      <c r="L101" s="60"/>
      <c r="M101" s="60"/>
      <c r="N101" s="62">
        <v>50</v>
      </c>
      <c r="O101" s="60"/>
      <c r="P101" s="60"/>
      <c r="Q101" s="60"/>
      <c r="R101" s="60"/>
      <c r="S101" s="60"/>
      <c r="T101" s="60"/>
      <c r="U101" s="60"/>
      <c r="V101" s="60"/>
      <c r="W101" s="71"/>
      <c r="X101" s="74"/>
      <c r="Y101" s="60"/>
      <c r="Z101" s="61"/>
      <c r="AA101" s="60"/>
      <c r="AB101" s="60"/>
      <c r="AC101" s="60"/>
      <c r="AD101" s="71"/>
      <c r="AE101" s="61"/>
      <c r="AF101" s="60"/>
      <c r="AG101" s="60"/>
      <c r="AH101" s="60"/>
      <c r="AI101" s="63">
        <f t="shared" si="2"/>
        <v>54</v>
      </c>
      <c r="AJ101" s="64"/>
      <c r="AK101" s="65">
        <f t="shared" si="3"/>
        <v>0</v>
      </c>
    </row>
    <row r="102" spans="1:37" ht="25.95" customHeight="1" x14ac:dyDescent="0.25">
      <c r="A102" s="2" t="s">
        <v>161</v>
      </c>
      <c r="B102" s="2" t="s">
        <v>162</v>
      </c>
      <c r="C102" s="60"/>
      <c r="D102" s="60">
        <v>2</v>
      </c>
      <c r="E102" s="60"/>
      <c r="F102" s="61">
        <v>2</v>
      </c>
      <c r="G102" s="60"/>
      <c r="H102" s="60"/>
      <c r="I102" s="61"/>
      <c r="J102" s="61"/>
      <c r="K102" s="62"/>
      <c r="L102" s="60"/>
      <c r="M102" s="60"/>
      <c r="N102" s="62"/>
      <c r="O102" s="60"/>
      <c r="P102" s="60"/>
      <c r="Q102" s="60"/>
      <c r="R102" s="60"/>
      <c r="S102" s="60"/>
      <c r="T102" s="60"/>
      <c r="U102" s="60"/>
      <c r="V102" s="60"/>
      <c r="W102" s="71"/>
      <c r="X102" s="74"/>
      <c r="Y102" s="60"/>
      <c r="Z102" s="61"/>
      <c r="AA102" s="60"/>
      <c r="AB102" s="60"/>
      <c r="AC102" s="60"/>
      <c r="AD102" s="71"/>
      <c r="AE102" s="61"/>
      <c r="AF102" s="60"/>
      <c r="AG102" s="60"/>
      <c r="AH102" s="60"/>
      <c r="AI102" s="63">
        <f t="shared" si="2"/>
        <v>4</v>
      </c>
      <c r="AJ102" s="64"/>
      <c r="AK102" s="65">
        <f t="shared" si="3"/>
        <v>0</v>
      </c>
    </row>
    <row r="103" spans="1:37" ht="25.95" customHeight="1" x14ac:dyDescent="0.25">
      <c r="A103" s="2" t="s">
        <v>163</v>
      </c>
      <c r="B103" s="2" t="s">
        <v>164</v>
      </c>
      <c r="C103" s="60"/>
      <c r="D103" s="60"/>
      <c r="E103" s="60"/>
      <c r="F103" s="61">
        <v>2</v>
      </c>
      <c r="G103" s="60"/>
      <c r="H103" s="60"/>
      <c r="I103" s="61"/>
      <c r="J103" s="61"/>
      <c r="K103" s="62"/>
      <c r="L103" s="60"/>
      <c r="M103" s="60"/>
      <c r="N103" s="62"/>
      <c r="O103" s="60"/>
      <c r="P103" s="60"/>
      <c r="Q103" s="60"/>
      <c r="R103" s="60"/>
      <c r="S103" s="60"/>
      <c r="T103" s="60"/>
      <c r="U103" s="60"/>
      <c r="V103" s="60"/>
      <c r="W103" s="71"/>
      <c r="X103" s="74"/>
      <c r="Y103" s="60"/>
      <c r="Z103" s="61">
        <v>1</v>
      </c>
      <c r="AA103" s="60"/>
      <c r="AB103" s="60"/>
      <c r="AC103" s="60"/>
      <c r="AD103" s="71"/>
      <c r="AE103" s="61"/>
      <c r="AF103" s="60"/>
      <c r="AG103" s="60"/>
      <c r="AH103" s="60"/>
      <c r="AI103" s="63">
        <f t="shared" si="2"/>
        <v>3</v>
      </c>
      <c r="AJ103" s="64"/>
      <c r="AK103" s="65">
        <f t="shared" si="3"/>
        <v>0</v>
      </c>
    </row>
    <row r="104" spans="1:37" ht="25.95" customHeight="1" x14ac:dyDescent="0.25">
      <c r="A104" s="2" t="s">
        <v>165</v>
      </c>
      <c r="B104" s="2" t="s">
        <v>166</v>
      </c>
      <c r="C104" s="60"/>
      <c r="D104" s="60"/>
      <c r="E104" s="60"/>
      <c r="F104" s="61"/>
      <c r="G104" s="60"/>
      <c r="H104" s="60"/>
      <c r="I104" s="61"/>
      <c r="J104" s="61"/>
      <c r="K104" s="62"/>
      <c r="L104" s="60"/>
      <c r="M104" s="60"/>
      <c r="N104" s="62"/>
      <c r="O104" s="60"/>
      <c r="P104" s="60"/>
      <c r="Q104" s="60"/>
      <c r="R104" s="60"/>
      <c r="S104" s="60"/>
      <c r="T104" s="60"/>
      <c r="U104" s="60"/>
      <c r="V104" s="60"/>
      <c r="W104" s="71"/>
      <c r="X104" s="74"/>
      <c r="Y104" s="60"/>
      <c r="Z104" s="61"/>
      <c r="AA104" s="60"/>
      <c r="AB104" s="60"/>
      <c r="AC104" s="60"/>
      <c r="AD104" s="71"/>
      <c r="AE104" s="61"/>
      <c r="AF104" s="60"/>
      <c r="AG104" s="60"/>
      <c r="AH104" s="60"/>
      <c r="AI104" s="63">
        <f t="shared" si="2"/>
        <v>0</v>
      </c>
      <c r="AJ104" s="64"/>
      <c r="AK104" s="65">
        <f t="shared" si="3"/>
        <v>0</v>
      </c>
    </row>
    <row r="105" spans="1:37" ht="25.95" customHeight="1" x14ac:dyDescent="0.25">
      <c r="A105" s="31" t="s">
        <v>167</v>
      </c>
      <c r="B105" s="31" t="s">
        <v>168</v>
      </c>
      <c r="C105" s="60"/>
      <c r="D105" s="60"/>
      <c r="E105" s="60"/>
      <c r="F105" s="61"/>
      <c r="G105" s="60"/>
      <c r="H105" s="60"/>
      <c r="I105" s="61"/>
      <c r="J105" s="61"/>
      <c r="K105" s="62"/>
      <c r="L105" s="60"/>
      <c r="M105" s="60"/>
      <c r="N105" s="62"/>
      <c r="O105" s="60"/>
      <c r="P105" s="60"/>
      <c r="Q105" s="60"/>
      <c r="R105" s="60"/>
      <c r="S105" s="60"/>
      <c r="T105" s="60"/>
      <c r="U105" s="60"/>
      <c r="V105" s="60"/>
      <c r="W105" s="71"/>
      <c r="X105" s="74"/>
      <c r="Y105" s="60"/>
      <c r="Z105" s="61"/>
      <c r="AA105" s="60"/>
      <c r="AB105" s="60"/>
      <c r="AC105" s="60"/>
      <c r="AD105" s="71"/>
      <c r="AE105" s="61"/>
      <c r="AF105" s="60"/>
      <c r="AG105" s="60"/>
      <c r="AH105" s="60"/>
      <c r="AI105" s="63">
        <f t="shared" si="2"/>
        <v>0</v>
      </c>
      <c r="AJ105" s="64"/>
      <c r="AK105" s="65">
        <f t="shared" si="3"/>
        <v>0</v>
      </c>
    </row>
    <row r="106" spans="1:37" ht="25.95" customHeight="1" x14ac:dyDescent="0.25">
      <c r="B106" s="2" t="s">
        <v>171</v>
      </c>
      <c r="C106" s="60"/>
      <c r="D106" s="60"/>
      <c r="E106" s="60"/>
      <c r="F106" s="61"/>
      <c r="G106" s="60"/>
      <c r="H106" s="60"/>
      <c r="I106" s="61"/>
      <c r="J106" s="61"/>
      <c r="K106" s="62"/>
      <c r="L106" s="60">
        <v>4</v>
      </c>
      <c r="M106" s="60"/>
      <c r="N106" s="62"/>
      <c r="O106" s="60"/>
      <c r="P106" s="60"/>
      <c r="Q106" s="60"/>
      <c r="R106" s="60"/>
      <c r="S106" s="60"/>
      <c r="T106" s="60"/>
      <c r="U106" s="60"/>
      <c r="V106" s="60"/>
      <c r="W106" s="71"/>
      <c r="X106" s="74"/>
      <c r="Y106" s="60"/>
      <c r="Z106" s="61"/>
      <c r="AA106" s="60"/>
      <c r="AB106" s="60"/>
      <c r="AC106" s="60"/>
      <c r="AD106" s="71"/>
      <c r="AE106" s="61"/>
      <c r="AF106" s="60"/>
      <c r="AG106" s="60"/>
      <c r="AH106" s="60"/>
      <c r="AI106" s="63">
        <f t="shared" si="2"/>
        <v>4</v>
      </c>
      <c r="AJ106" s="64"/>
      <c r="AK106" s="65">
        <f t="shared" si="3"/>
        <v>0</v>
      </c>
    </row>
    <row r="107" spans="1:37" ht="25.95" customHeight="1" x14ac:dyDescent="0.25">
      <c r="B107" s="2" t="s">
        <v>180</v>
      </c>
      <c r="C107" s="60"/>
      <c r="D107" s="60"/>
      <c r="E107" s="60"/>
      <c r="F107" s="61"/>
      <c r="G107" s="60"/>
      <c r="H107" s="60"/>
      <c r="I107" s="61"/>
      <c r="J107" s="61"/>
      <c r="K107" s="62"/>
      <c r="L107" s="60">
        <v>72</v>
      </c>
      <c r="M107" s="60"/>
      <c r="N107" s="62"/>
      <c r="O107" s="60"/>
      <c r="P107" s="60"/>
      <c r="Q107" s="60"/>
      <c r="R107" s="60"/>
      <c r="S107" s="60"/>
      <c r="T107" s="60"/>
      <c r="U107" s="60"/>
      <c r="V107" s="60"/>
      <c r="W107" s="71"/>
      <c r="X107" s="74"/>
      <c r="Y107" s="60"/>
      <c r="Z107" s="61"/>
      <c r="AA107" s="60"/>
      <c r="AB107" s="60"/>
      <c r="AC107" s="60"/>
      <c r="AD107" s="71"/>
      <c r="AE107" s="61"/>
      <c r="AF107" s="60"/>
      <c r="AG107" s="60"/>
      <c r="AH107" s="60"/>
      <c r="AI107" s="63">
        <f t="shared" si="2"/>
        <v>72</v>
      </c>
      <c r="AJ107" s="64"/>
      <c r="AK107" s="65">
        <f t="shared" si="3"/>
        <v>0</v>
      </c>
    </row>
    <row r="108" spans="1:37" ht="25.95" customHeight="1" x14ac:dyDescent="0.25">
      <c r="A108" s="2" t="s">
        <v>179</v>
      </c>
      <c r="B108" s="2" t="s">
        <v>181</v>
      </c>
      <c r="C108" s="60"/>
      <c r="D108" s="60"/>
      <c r="E108" s="60"/>
      <c r="F108" s="61"/>
      <c r="G108" s="60"/>
      <c r="H108" s="60"/>
      <c r="I108" s="61"/>
      <c r="J108" s="61"/>
      <c r="K108" s="62"/>
      <c r="L108" s="60"/>
      <c r="M108" s="60"/>
      <c r="N108" s="62"/>
      <c r="O108" s="60"/>
      <c r="P108" s="60"/>
      <c r="Q108" s="60"/>
      <c r="R108" s="60"/>
      <c r="S108" s="60"/>
      <c r="T108" s="60"/>
      <c r="U108" s="60"/>
      <c r="V108" s="60"/>
      <c r="W108" s="71"/>
      <c r="X108" s="74"/>
      <c r="Y108" s="60">
        <v>40</v>
      </c>
      <c r="Z108" s="61"/>
      <c r="AA108" s="60"/>
      <c r="AB108" s="60"/>
      <c r="AC108" s="60"/>
      <c r="AD108" s="71"/>
      <c r="AE108" s="61"/>
      <c r="AF108" s="60"/>
      <c r="AG108" s="60"/>
      <c r="AH108" s="60"/>
      <c r="AI108" s="63">
        <f t="shared" si="2"/>
        <v>40</v>
      </c>
      <c r="AJ108" s="64"/>
      <c r="AK108" s="65">
        <f t="shared" si="3"/>
        <v>0</v>
      </c>
    </row>
    <row r="109" spans="1:37" ht="25.95" customHeight="1" x14ac:dyDescent="0.25">
      <c r="A109" s="2" t="s">
        <v>178</v>
      </c>
      <c r="B109" s="2" t="s">
        <v>182</v>
      </c>
      <c r="C109" s="60"/>
      <c r="D109" s="60"/>
      <c r="E109" s="60"/>
      <c r="F109" s="61"/>
      <c r="G109" s="60"/>
      <c r="H109" s="60"/>
      <c r="I109" s="61"/>
      <c r="J109" s="61"/>
      <c r="K109" s="62"/>
      <c r="L109" s="60"/>
      <c r="M109" s="60"/>
      <c r="N109" s="62"/>
      <c r="O109" s="60"/>
      <c r="P109" s="60"/>
      <c r="Q109" s="60"/>
      <c r="R109" s="60"/>
      <c r="S109" s="60"/>
      <c r="T109" s="60">
        <v>24</v>
      </c>
      <c r="U109" s="60"/>
      <c r="V109" s="60"/>
      <c r="W109" s="71"/>
      <c r="X109" s="74"/>
      <c r="Y109" s="60">
        <v>20</v>
      </c>
      <c r="Z109" s="61"/>
      <c r="AA109" s="60"/>
      <c r="AB109" s="60"/>
      <c r="AC109" s="60"/>
      <c r="AD109" s="71"/>
      <c r="AE109" s="61"/>
      <c r="AF109" s="60"/>
      <c r="AG109" s="60"/>
      <c r="AH109" s="60"/>
      <c r="AI109" s="63">
        <f t="shared" si="2"/>
        <v>44</v>
      </c>
      <c r="AJ109" s="64"/>
      <c r="AK109" s="65">
        <f t="shared" si="3"/>
        <v>0</v>
      </c>
    </row>
    <row r="110" spans="1:37" ht="25.95" customHeight="1" x14ac:dyDescent="0.25">
      <c r="B110" s="2" t="s">
        <v>183</v>
      </c>
      <c r="C110" s="60"/>
      <c r="D110" s="60"/>
      <c r="E110" s="60"/>
      <c r="F110" s="61"/>
      <c r="G110" s="60"/>
      <c r="H110" s="60"/>
      <c r="I110" s="61"/>
      <c r="J110" s="61"/>
      <c r="K110" s="62"/>
      <c r="L110" s="60"/>
      <c r="M110" s="60"/>
      <c r="N110" s="62"/>
      <c r="O110" s="60"/>
      <c r="P110" s="60"/>
      <c r="Q110" s="60"/>
      <c r="R110" s="60"/>
      <c r="S110" s="60"/>
      <c r="T110" s="60">
        <v>1</v>
      </c>
      <c r="U110" s="60"/>
      <c r="V110" s="60"/>
      <c r="W110" s="71">
        <v>6</v>
      </c>
      <c r="X110" s="74"/>
      <c r="Y110" s="60">
        <v>3</v>
      </c>
      <c r="Z110" s="61"/>
      <c r="AA110" s="60"/>
      <c r="AB110" s="60"/>
      <c r="AC110" s="60"/>
      <c r="AD110" s="71"/>
      <c r="AE110" s="61"/>
      <c r="AF110" s="60"/>
      <c r="AG110" s="60"/>
      <c r="AH110" s="60"/>
      <c r="AI110" s="63">
        <f t="shared" si="2"/>
        <v>10</v>
      </c>
      <c r="AJ110" s="64"/>
      <c r="AK110" s="65">
        <f t="shared" si="3"/>
        <v>0</v>
      </c>
    </row>
    <row r="111" spans="1:37" ht="25.95" customHeight="1" x14ac:dyDescent="0.25">
      <c r="A111" s="2" t="s">
        <v>173</v>
      </c>
      <c r="B111" s="2" t="s">
        <v>174</v>
      </c>
      <c r="C111" s="60"/>
      <c r="D111" s="60"/>
      <c r="E111" s="60"/>
      <c r="F111" s="61"/>
      <c r="G111" s="60"/>
      <c r="H111" s="60"/>
      <c r="I111" s="61"/>
      <c r="J111" s="61"/>
      <c r="K111" s="62"/>
      <c r="L111" s="60">
        <v>4</v>
      </c>
      <c r="M111" s="60"/>
      <c r="N111" s="62"/>
      <c r="O111" s="60"/>
      <c r="P111" s="60"/>
      <c r="Q111" s="60"/>
      <c r="R111" s="60"/>
      <c r="S111" s="60"/>
      <c r="T111" s="60"/>
      <c r="U111" s="60"/>
      <c r="V111" s="60"/>
      <c r="W111" s="71"/>
      <c r="X111" s="74"/>
      <c r="Y111" s="60"/>
      <c r="Z111" s="61"/>
      <c r="AA111" s="60">
        <v>2</v>
      </c>
      <c r="AB111" s="60"/>
      <c r="AC111" s="60"/>
      <c r="AD111" s="61"/>
      <c r="AE111" s="61"/>
      <c r="AF111" s="60"/>
      <c r="AG111" s="60"/>
      <c r="AH111" s="60"/>
      <c r="AI111" s="63">
        <f t="shared" si="2"/>
        <v>6</v>
      </c>
      <c r="AJ111" s="64"/>
      <c r="AK111" s="65">
        <f t="shared" si="3"/>
        <v>0</v>
      </c>
    </row>
    <row r="112" spans="1:37" ht="25.95" customHeight="1" x14ac:dyDescent="0.25">
      <c r="A112" s="2" t="s">
        <v>191</v>
      </c>
      <c r="B112" s="2" t="s">
        <v>192</v>
      </c>
      <c r="C112" s="60"/>
      <c r="D112" s="60"/>
      <c r="E112" s="60"/>
      <c r="F112" s="61"/>
      <c r="G112" s="60"/>
      <c r="H112" s="60"/>
      <c r="I112" s="61"/>
      <c r="J112" s="61"/>
      <c r="K112" s="62"/>
      <c r="L112" s="60"/>
      <c r="M112" s="60"/>
      <c r="N112" s="62"/>
      <c r="O112" s="60"/>
      <c r="P112" s="60"/>
      <c r="Q112" s="60">
        <v>20</v>
      </c>
      <c r="R112" s="60"/>
      <c r="S112" s="60"/>
      <c r="T112" s="60"/>
      <c r="U112" s="60"/>
      <c r="V112" s="60"/>
      <c r="W112" s="71"/>
      <c r="X112" s="74"/>
      <c r="Y112" s="60"/>
      <c r="Z112" s="61"/>
      <c r="AA112" s="60"/>
      <c r="AB112" s="60"/>
      <c r="AC112" s="60">
        <v>2</v>
      </c>
      <c r="AD112" s="61"/>
      <c r="AE112" s="61"/>
      <c r="AF112" s="60"/>
      <c r="AG112" s="60"/>
      <c r="AH112" s="60"/>
      <c r="AI112" s="63">
        <f t="shared" si="2"/>
        <v>22</v>
      </c>
      <c r="AJ112" s="64"/>
      <c r="AK112" s="65">
        <f t="shared" si="3"/>
        <v>0</v>
      </c>
    </row>
    <row r="113" spans="1:38" ht="25.95" customHeight="1" x14ac:dyDescent="0.25">
      <c r="A113" s="2" t="s">
        <v>193</v>
      </c>
      <c r="B113" s="2" t="s">
        <v>194</v>
      </c>
      <c r="C113" s="60"/>
      <c r="D113" s="60"/>
      <c r="E113" s="60"/>
      <c r="F113" s="61"/>
      <c r="G113" s="60"/>
      <c r="H113" s="60"/>
      <c r="I113" s="61"/>
      <c r="J113" s="61"/>
      <c r="K113" s="62"/>
      <c r="L113" s="60"/>
      <c r="M113" s="60"/>
      <c r="N113" s="62"/>
      <c r="O113" s="60"/>
      <c r="P113" s="60"/>
      <c r="Q113" s="60"/>
      <c r="R113" s="60"/>
      <c r="S113" s="60"/>
      <c r="T113" s="60"/>
      <c r="U113" s="60"/>
      <c r="V113" s="60"/>
      <c r="W113" s="71"/>
      <c r="X113" s="74"/>
      <c r="Y113" s="60"/>
      <c r="Z113" s="61"/>
      <c r="AA113" s="60"/>
      <c r="AB113" s="60"/>
      <c r="AC113" s="60">
        <v>6</v>
      </c>
      <c r="AD113" s="61"/>
      <c r="AE113" s="61"/>
      <c r="AF113" s="60"/>
      <c r="AG113" s="60"/>
      <c r="AH113" s="60"/>
      <c r="AI113" s="63">
        <f t="shared" si="2"/>
        <v>6</v>
      </c>
      <c r="AJ113" s="64"/>
      <c r="AK113" s="65">
        <f t="shared" si="3"/>
        <v>0</v>
      </c>
    </row>
    <row r="114" spans="1:38" ht="25.95" customHeight="1" x14ac:dyDescent="0.25">
      <c r="A114" s="2" t="s">
        <v>196</v>
      </c>
      <c r="B114" s="2" t="s">
        <v>197</v>
      </c>
      <c r="C114" s="60"/>
      <c r="D114" s="60"/>
      <c r="E114" s="60"/>
      <c r="F114" s="61"/>
      <c r="G114" s="60"/>
      <c r="H114" s="60"/>
      <c r="I114" s="61"/>
      <c r="J114" s="61"/>
      <c r="K114" s="62"/>
      <c r="L114" s="60">
        <v>1</v>
      </c>
      <c r="M114" s="60">
        <v>26</v>
      </c>
      <c r="N114" s="62"/>
      <c r="O114" s="60"/>
      <c r="P114" s="60"/>
      <c r="Q114" s="60"/>
      <c r="R114" s="60"/>
      <c r="S114" s="60"/>
      <c r="T114" s="60"/>
      <c r="U114" s="60"/>
      <c r="V114" s="60"/>
      <c r="W114" s="71"/>
      <c r="X114" s="74"/>
      <c r="Y114" s="60"/>
      <c r="Z114" s="61"/>
      <c r="AA114" s="60"/>
      <c r="AB114" s="60"/>
      <c r="AC114" s="60"/>
      <c r="AD114" s="61"/>
      <c r="AE114" s="61"/>
      <c r="AF114" s="60"/>
      <c r="AG114" s="60"/>
      <c r="AH114" s="60"/>
      <c r="AI114" s="63">
        <f t="shared" si="2"/>
        <v>27</v>
      </c>
      <c r="AJ114" s="64"/>
      <c r="AK114" s="65">
        <f t="shared" si="3"/>
        <v>0</v>
      </c>
    </row>
    <row r="115" spans="1:38" ht="25.95" customHeight="1" x14ac:dyDescent="0.25">
      <c r="A115" s="2" t="s">
        <v>211</v>
      </c>
      <c r="B115" s="2" t="s">
        <v>212</v>
      </c>
      <c r="C115" s="60">
        <v>4</v>
      </c>
      <c r="D115" s="60"/>
      <c r="E115" s="60"/>
      <c r="F115" s="61"/>
      <c r="G115" s="60">
        <v>2</v>
      </c>
      <c r="H115" s="60"/>
      <c r="I115" s="61"/>
      <c r="J115" s="61">
        <v>2</v>
      </c>
      <c r="K115" s="62">
        <v>5</v>
      </c>
      <c r="L115" s="60"/>
      <c r="M115" s="60"/>
      <c r="N115" s="60">
        <v>5</v>
      </c>
      <c r="O115" s="60"/>
      <c r="P115" s="60"/>
      <c r="Q115" s="60"/>
      <c r="R115" s="60"/>
      <c r="S115" s="60">
        <v>15</v>
      </c>
      <c r="T115" s="60"/>
      <c r="U115" s="60"/>
      <c r="V115" s="60"/>
      <c r="W115" s="71"/>
      <c r="X115" s="74"/>
      <c r="Y115" s="60">
        <v>20</v>
      </c>
      <c r="Z115" s="61"/>
      <c r="AA115" s="60"/>
      <c r="AB115" s="60"/>
      <c r="AC115" s="60"/>
      <c r="AD115" s="61">
        <v>10</v>
      </c>
      <c r="AE115" s="61"/>
      <c r="AF115" s="60"/>
      <c r="AG115" s="60"/>
      <c r="AH115" s="60"/>
      <c r="AI115" s="63">
        <f t="shared" si="2"/>
        <v>63</v>
      </c>
      <c r="AJ115" s="64"/>
      <c r="AK115" s="65">
        <f t="shared" si="3"/>
        <v>0</v>
      </c>
    </row>
    <row r="116" spans="1:38" s="29" customFormat="1" ht="25.95" customHeight="1" x14ac:dyDescent="0.25">
      <c r="B116" s="29" t="s">
        <v>216</v>
      </c>
      <c r="C116" s="60">
        <v>5</v>
      </c>
      <c r="D116" s="60"/>
      <c r="E116" s="60"/>
      <c r="F116" s="60"/>
      <c r="G116" s="60"/>
      <c r="H116" s="60"/>
      <c r="I116" s="60"/>
      <c r="J116" s="60">
        <v>2</v>
      </c>
      <c r="K116" s="62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>
        <v>15</v>
      </c>
      <c r="W116" s="73"/>
      <c r="X116" s="75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3">
        <f t="shared" si="2"/>
        <v>22</v>
      </c>
      <c r="AJ116" s="64"/>
      <c r="AK116" s="65">
        <f t="shared" si="3"/>
        <v>0</v>
      </c>
    </row>
    <row r="117" spans="1:38" s="29" customFormat="1" ht="25.95" customHeight="1" x14ac:dyDescent="0.25">
      <c r="B117" s="29" t="s">
        <v>217</v>
      </c>
      <c r="C117" s="60"/>
      <c r="D117" s="60"/>
      <c r="E117" s="60"/>
      <c r="F117" s="60"/>
      <c r="G117" s="60"/>
      <c r="H117" s="60"/>
      <c r="I117" s="60"/>
      <c r="J117" s="60"/>
      <c r="K117" s="62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>
        <v>20</v>
      </c>
      <c r="W117" s="73"/>
      <c r="X117" s="75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3">
        <f t="shared" si="2"/>
        <v>20</v>
      </c>
      <c r="AJ117" s="64"/>
      <c r="AK117" s="65">
        <f t="shared" si="3"/>
        <v>0</v>
      </c>
    </row>
    <row r="118" spans="1:38" s="37" customFormat="1" ht="25.95" customHeight="1" x14ac:dyDescent="0.25">
      <c r="A118" s="29"/>
      <c r="B118" s="37" t="s">
        <v>218</v>
      </c>
      <c r="C118" s="60"/>
      <c r="D118" s="60"/>
      <c r="E118" s="60"/>
      <c r="F118" s="60"/>
      <c r="G118" s="60"/>
      <c r="H118" s="60"/>
      <c r="I118" s="60"/>
      <c r="J118" s="60"/>
      <c r="K118" s="62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>
        <v>4</v>
      </c>
      <c r="W118" s="73"/>
      <c r="X118" s="75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3">
        <f t="shared" si="2"/>
        <v>4</v>
      </c>
      <c r="AJ118" s="64"/>
      <c r="AK118" s="65">
        <f t="shared" si="3"/>
        <v>0</v>
      </c>
    </row>
    <row r="119" spans="1:38" ht="25.95" customHeight="1" x14ac:dyDescent="0.25">
      <c r="A119" s="44">
        <v>54226</v>
      </c>
      <c r="B119" s="44" t="s">
        <v>224</v>
      </c>
      <c r="C119" s="60"/>
      <c r="D119" s="60"/>
      <c r="E119" s="61"/>
      <c r="F119" s="61"/>
      <c r="G119" s="61"/>
      <c r="H119" s="74"/>
      <c r="I119" s="61"/>
      <c r="J119" s="61"/>
      <c r="K119" s="62"/>
      <c r="L119" s="61"/>
      <c r="M119" s="60"/>
      <c r="N119" s="60"/>
      <c r="O119" s="60"/>
      <c r="P119" s="60"/>
      <c r="Q119" s="62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>
        <v>7</v>
      </c>
      <c r="AH119" s="60"/>
      <c r="AI119" s="63">
        <f t="shared" si="2"/>
        <v>7</v>
      </c>
      <c r="AJ119" s="64"/>
      <c r="AK119" s="65">
        <f t="shared" si="3"/>
        <v>0</v>
      </c>
    </row>
    <row r="120" spans="1:38" ht="25.95" customHeight="1" x14ac:dyDescent="0.25">
      <c r="A120" s="2" t="s">
        <v>225</v>
      </c>
      <c r="B120" s="2" t="s">
        <v>226</v>
      </c>
      <c r="C120" s="60"/>
      <c r="D120" s="60"/>
      <c r="E120" s="61"/>
      <c r="F120" s="61"/>
      <c r="G120" s="61"/>
      <c r="H120" s="74"/>
      <c r="I120" s="61"/>
      <c r="J120" s="61"/>
      <c r="K120" s="62"/>
      <c r="L120" s="61"/>
      <c r="M120" s="60"/>
      <c r="N120" s="60"/>
      <c r="O120" s="60">
        <v>26</v>
      </c>
      <c r="P120" s="60"/>
      <c r="Q120" s="62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3">
        <f t="shared" si="2"/>
        <v>26</v>
      </c>
      <c r="AJ120" s="64"/>
      <c r="AK120" s="65">
        <f t="shared" si="3"/>
        <v>0</v>
      </c>
    </row>
    <row r="121" spans="1:38" ht="25.95" customHeight="1" x14ac:dyDescent="0.25">
      <c r="A121" s="2" t="s">
        <v>227</v>
      </c>
      <c r="B121" s="2" t="s">
        <v>228</v>
      </c>
      <c r="C121" s="60"/>
      <c r="D121" s="60"/>
      <c r="E121" s="61"/>
      <c r="F121" s="61"/>
      <c r="G121" s="61"/>
      <c r="H121" s="74"/>
      <c r="I121" s="61"/>
      <c r="J121" s="61"/>
      <c r="K121" s="62"/>
      <c r="L121" s="61"/>
      <c r="M121" s="60"/>
      <c r="N121" s="60"/>
      <c r="O121" s="60">
        <v>2</v>
      </c>
      <c r="P121" s="60"/>
      <c r="Q121" s="62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3">
        <f t="shared" si="2"/>
        <v>2</v>
      </c>
      <c r="AJ121" s="64"/>
      <c r="AK121" s="65">
        <f t="shared" si="3"/>
        <v>0</v>
      </c>
    </row>
    <row r="122" spans="1:38" ht="25.95" customHeight="1" thickBot="1" x14ac:dyDescent="0.3">
      <c r="A122" s="2" t="s">
        <v>229</v>
      </c>
      <c r="B122" s="2" t="s">
        <v>230</v>
      </c>
      <c r="C122" s="76"/>
      <c r="D122" s="76"/>
      <c r="E122" s="77"/>
      <c r="F122" s="77"/>
      <c r="G122" s="77"/>
      <c r="H122" s="78"/>
      <c r="I122" s="77"/>
      <c r="J122" s="77"/>
      <c r="K122" s="79"/>
      <c r="L122" s="77"/>
      <c r="M122" s="76"/>
      <c r="N122" s="76"/>
      <c r="O122" s="76">
        <v>5</v>
      </c>
      <c r="P122" s="76"/>
      <c r="Q122" s="79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80">
        <f t="shared" si="2"/>
        <v>5</v>
      </c>
      <c r="AJ122" s="64"/>
      <c r="AK122" s="81">
        <f t="shared" si="3"/>
        <v>0</v>
      </c>
    </row>
    <row r="123" spans="1:38" s="38" customFormat="1" ht="25.95" customHeight="1" thickTop="1" thickBot="1" x14ac:dyDescent="0.3">
      <c r="A123" s="2"/>
      <c r="B123" s="49" t="s">
        <v>200</v>
      </c>
      <c r="C123" s="82">
        <f>SUM(C6:C122)</f>
        <v>39</v>
      </c>
      <c r="D123" s="82">
        <f>SUM(D6:D122)</f>
        <v>118</v>
      </c>
      <c r="E123" s="82">
        <f t="shared" ref="E123:AH123" si="4">SUM(E6:E122)</f>
        <v>36</v>
      </c>
      <c r="F123" s="82">
        <f t="shared" si="4"/>
        <v>59</v>
      </c>
      <c r="G123" s="82">
        <f t="shared" si="4"/>
        <v>58</v>
      </c>
      <c r="H123" s="82">
        <f t="shared" si="4"/>
        <v>117</v>
      </c>
      <c r="I123" s="82">
        <f t="shared" si="4"/>
        <v>77</v>
      </c>
      <c r="J123" s="82">
        <f t="shared" si="4"/>
        <v>69</v>
      </c>
      <c r="K123" s="82">
        <f t="shared" si="4"/>
        <v>58</v>
      </c>
      <c r="L123" s="82">
        <f t="shared" si="4"/>
        <v>119</v>
      </c>
      <c r="M123" s="82">
        <f t="shared" si="4"/>
        <v>52</v>
      </c>
      <c r="N123" s="82">
        <f t="shared" si="4"/>
        <v>261</v>
      </c>
      <c r="O123" s="82">
        <f t="shared" si="4"/>
        <v>64</v>
      </c>
      <c r="P123" s="82">
        <f t="shared" si="4"/>
        <v>135</v>
      </c>
      <c r="Q123" s="82">
        <f t="shared" si="4"/>
        <v>145</v>
      </c>
      <c r="R123" s="82">
        <f t="shared" si="4"/>
        <v>66</v>
      </c>
      <c r="S123" s="82">
        <f t="shared" si="4"/>
        <v>180</v>
      </c>
      <c r="T123" s="82">
        <f t="shared" si="4"/>
        <v>313</v>
      </c>
      <c r="U123" s="82">
        <f t="shared" si="4"/>
        <v>149</v>
      </c>
      <c r="V123" s="82">
        <f t="shared" si="4"/>
        <v>386</v>
      </c>
      <c r="W123" s="82">
        <f t="shared" si="4"/>
        <v>361</v>
      </c>
      <c r="X123" s="82">
        <f t="shared" si="4"/>
        <v>93</v>
      </c>
      <c r="Y123" s="82">
        <f t="shared" si="4"/>
        <v>374</v>
      </c>
      <c r="Z123" s="82">
        <f t="shared" si="4"/>
        <v>92</v>
      </c>
      <c r="AA123" s="82">
        <f t="shared" si="4"/>
        <v>86</v>
      </c>
      <c r="AB123" s="82">
        <f t="shared" si="4"/>
        <v>49</v>
      </c>
      <c r="AC123" s="82">
        <f t="shared" si="4"/>
        <v>16</v>
      </c>
      <c r="AD123" s="82">
        <f t="shared" si="4"/>
        <v>300</v>
      </c>
      <c r="AE123" s="82">
        <f t="shared" si="4"/>
        <v>69</v>
      </c>
      <c r="AF123" s="82">
        <f t="shared" si="4"/>
        <v>52</v>
      </c>
      <c r="AG123" s="82">
        <f t="shared" si="4"/>
        <v>101</v>
      </c>
      <c r="AH123" s="82">
        <f t="shared" si="4"/>
        <v>75</v>
      </c>
      <c r="AI123" s="83">
        <f>SUM(AI6:AI122)</f>
        <v>4169</v>
      </c>
      <c r="AJ123" s="84"/>
      <c r="AK123" s="85">
        <f>SUM(AK6:AK122)</f>
        <v>0</v>
      </c>
      <c r="AL123" s="42"/>
    </row>
    <row r="124" spans="1:38" s="22" customFormat="1" x14ac:dyDescent="0.25">
      <c r="C124" s="25"/>
      <c r="D124" s="25"/>
      <c r="E124" s="23"/>
      <c r="F124" s="23"/>
      <c r="G124" s="23"/>
      <c r="H124" s="24"/>
      <c r="I124" s="23"/>
      <c r="J124" s="23"/>
      <c r="K124" s="27"/>
      <c r="L124" s="23"/>
      <c r="M124" s="25"/>
      <c r="N124" s="25"/>
      <c r="O124" s="25"/>
      <c r="P124" s="26"/>
      <c r="Q124" s="27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8"/>
      <c r="AH124" s="25"/>
      <c r="AI124" s="23"/>
    </row>
    <row r="125" spans="1:38" x14ac:dyDescent="0.25">
      <c r="H125" s="14"/>
    </row>
    <row r="130" spans="8:8" x14ac:dyDescent="0.25">
      <c r="H130" s="14"/>
    </row>
    <row r="131" spans="8:8" x14ac:dyDescent="0.25">
      <c r="H131" s="14"/>
    </row>
    <row r="132" spans="8:8" x14ac:dyDescent="0.25">
      <c r="H132" s="14"/>
    </row>
    <row r="133" spans="8:8" x14ac:dyDescent="0.25">
      <c r="H133" s="14"/>
    </row>
    <row r="134" spans="8:8" x14ac:dyDescent="0.25">
      <c r="H134" s="14"/>
    </row>
    <row r="135" spans="8:8" x14ac:dyDescent="0.25">
      <c r="H135" s="14"/>
    </row>
    <row r="136" spans="8:8" x14ac:dyDescent="0.25">
      <c r="H136" s="14"/>
    </row>
    <row r="137" spans="8:8" x14ac:dyDescent="0.25">
      <c r="H137" s="14"/>
    </row>
    <row r="138" spans="8:8" x14ac:dyDescent="0.25">
      <c r="H138" s="14"/>
    </row>
    <row r="139" spans="8:8" x14ac:dyDescent="0.25">
      <c r="H139" s="10"/>
    </row>
    <row r="140" spans="8:8" x14ac:dyDescent="0.25">
      <c r="H140" s="11"/>
    </row>
    <row r="141" spans="8:8" x14ac:dyDescent="0.25">
      <c r="H141" s="11"/>
    </row>
    <row r="142" spans="8:8" x14ac:dyDescent="0.25">
      <c r="H142" s="11"/>
    </row>
    <row r="143" spans="8:8" x14ac:dyDescent="0.25">
      <c r="H143" s="11"/>
    </row>
    <row r="144" spans="8:8" x14ac:dyDescent="0.25">
      <c r="H144" s="11"/>
    </row>
    <row r="145" spans="8:8" x14ac:dyDescent="0.25">
      <c r="H145" s="11"/>
    </row>
    <row r="146" spans="8:8" x14ac:dyDescent="0.25">
      <c r="H146" s="11"/>
    </row>
    <row r="147" spans="8:8" x14ac:dyDescent="0.25">
      <c r="H147" s="11"/>
    </row>
    <row r="148" spans="8:8" x14ac:dyDescent="0.25">
      <c r="H148" s="11"/>
    </row>
    <row r="149" spans="8:8" x14ac:dyDescent="0.25">
      <c r="H149" s="11"/>
    </row>
    <row r="150" spans="8:8" x14ac:dyDescent="0.25">
      <c r="H150" s="11"/>
    </row>
    <row r="151" spans="8:8" x14ac:dyDescent="0.25">
      <c r="H151" s="11"/>
    </row>
    <row r="152" spans="8:8" x14ac:dyDescent="0.25">
      <c r="H152" s="11"/>
    </row>
    <row r="153" spans="8:8" x14ac:dyDescent="0.25">
      <c r="H153" s="11"/>
    </row>
    <row r="154" spans="8:8" x14ac:dyDescent="0.25">
      <c r="H154" s="11"/>
    </row>
    <row r="155" spans="8:8" x14ac:dyDescent="0.25">
      <c r="H155" s="11"/>
    </row>
    <row r="156" spans="8:8" x14ac:dyDescent="0.25">
      <c r="H156" s="11"/>
    </row>
    <row r="157" spans="8:8" x14ac:dyDescent="0.25">
      <c r="H157" s="11"/>
    </row>
    <row r="158" spans="8:8" x14ac:dyDescent="0.25">
      <c r="H158" s="11"/>
    </row>
    <row r="159" spans="8:8" x14ac:dyDescent="0.25">
      <c r="H159" s="11"/>
    </row>
    <row r="160" spans="8:8" x14ac:dyDescent="0.25">
      <c r="H160" s="11"/>
    </row>
    <row r="161" spans="8:8" x14ac:dyDescent="0.25">
      <c r="H161" s="11"/>
    </row>
    <row r="162" spans="8:8" x14ac:dyDescent="0.25">
      <c r="H162" s="11"/>
    </row>
    <row r="163" spans="8:8" x14ac:dyDescent="0.25">
      <c r="H163" s="11"/>
    </row>
    <row r="164" spans="8:8" x14ac:dyDescent="0.25">
      <c r="H164" s="10"/>
    </row>
    <row r="165" spans="8:8" x14ac:dyDescent="0.25">
      <c r="H165" s="11"/>
    </row>
    <row r="166" spans="8:8" x14ac:dyDescent="0.25">
      <c r="H166" s="11"/>
    </row>
    <row r="167" spans="8:8" x14ac:dyDescent="0.25">
      <c r="H167" s="11"/>
    </row>
    <row r="168" spans="8:8" x14ac:dyDescent="0.25">
      <c r="H168" s="11"/>
    </row>
    <row r="169" spans="8:8" x14ac:dyDescent="0.25">
      <c r="H169" s="11"/>
    </row>
    <row r="170" spans="8:8" x14ac:dyDescent="0.25">
      <c r="H170" s="11"/>
    </row>
    <row r="171" spans="8:8" x14ac:dyDescent="0.25">
      <c r="H171" s="11"/>
    </row>
    <row r="172" spans="8:8" x14ac:dyDescent="0.25">
      <c r="H172" s="11"/>
    </row>
    <row r="173" spans="8:8" x14ac:dyDescent="0.25">
      <c r="H173" s="11"/>
    </row>
    <row r="174" spans="8:8" x14ac:dyDescent="0.25">
      <c r="H174" s="11"/>
    </row>
    <row r="175" spans="8:8" x14ac:dyDescent="0.25">
      <c r="H175" s="11"/>
    </row>
    <row r="176" spans="8:8" x14ac:dyDescent="0.25">
      <c r="H176" s="11"/>
    </row>
    <row r="177" spans="8:8" x14ac:dyDescent="0.25">
      <c r="H177" s="11"/>
    </row>
    <row r="178" spans="8:8" x14ac:dyDescent="0.25">
      <c r="H178" s="11"/>
    </row>
    <row r="179" spans="8:8" x14ac:dyDescent="0.25">
      <c r="H179" s="11"/>
    </row>
    <row r="180" spans="8:8" x14ac:dyDescent="0.25">
      <c r="H180" s="11"/>
    </row>
    <row r="181" spans="8:8" x14ac:dyDescent="0.25">
      <c r="H181" s="11"/>
    </row>
    <row r="182" spans="8:8" x14ac:dyDescent="0.25">
      <c r="H182" s="11"/>
    </row>
    <row r="183" spans="8:8" x14ac:dyDescent="0.25">
      <c r="H183" s="11"/>
    </row>
    <row r="184" spans="8:8" x14ac:dyDescent="0.25">
      <c r="H184" s="11"/>
    </row>
    <row r="185" spans="8:8" x14ac:dyDescent="0.25">
      <c r="H185" s="11"/>
    </row>
    <row r="186" spans="8:8" x14ac:dyDescent="0.25">
      <c r="H186" s="11"/>
    </row>
    <row r="187" spans="8:8" x14ac:dyDescent="0.25">
      <c r="H187" s="11"/>
    </row>
    <row r="188" spans="8:8" x14ac:dyDescent="0.25">
      <c r="H188" s="11"/>
    </row>
    <row r="189" spans="8:8" x14ac:dyDescent="0.25">
      <c r="H189" s="11"/>
    </row>
    <row r="190" spans="8:8" x14ac:dyDescent="0.25">
      <c r="H190" s="11"/>
    </row>
    <row r="191" spans="8:8" x14ac:dyDescent="0.25">
      <c r="H191" s="11"/>
    </row>
    <row r="192" spans="8:8" x14ac:dyDescent="0.25">
      <c r="H192" s="11"/>
    </row>
    <row r="193" spans="8:8" x14ac:dyDescent="0.25">
      <c r="H193" s="11"/>
    </row>
    <row r="194" spans="8:8" x14ac:dyDescent="0.25">
      <c r="H194" s="11"/>
    </row>
    <row r="195" spans="8:8" x14ac:dyDescent="0.25">
      <c r="H195" s="11"/>
    </row>
    <row r="196" spans="8:8" x14ac:dyDescent="0.25">
      <c r="H196" s="11"/>
    </row>
    <row r="197" spans="8:8" x14ac:dyDescent="0.25">
      <c r="H197" s="11"/>
    </row>
    <row r="198" spans="8:8" x14ac:dyDescent="0.25">
      <c r="H198" s="11"/>
    </row>
    <row r="199" spans="8:8" x14ac:dyDescent="0.25">
      <c r="H199" s="11"/>
    </row>
    <row r="200" spans="8:8" x14ac:dyDescent="0.25">
      <c r="H200" s="11"/>
    </row>
    <row r="201" spans="8:8" x14ac:dyDescent="0.25">
      <c r="H201" s="11"/>
    </row>
    <row r="202" spans="8:8" x14ac:dyDescent="0.25">
      <c r="H202" s="11"/>
    </row>
    <row r="203" spans="8:8" x14ac:dyDescent="0.25">
      <c r="H203" s="11"/>
    </row>
    <row r="204" spans="8:8" x14ac:dyDescent="0.25">
      <c r="H204" s="11"/>
    </row>
    <row r="205" spans="8:8" x14ac:dyDescent="0.25">
      <c r="H205" s="11"/>
    </row>
    <row r="206" spans="8:8" x14ac:dyDescent="0.25">
      <c r="H206" s="11"/>
    </row>
    <row r="207" spans="8:8" x14ac:dyDescent="0.25">
      <c r="H207" s="11"/>
    </row>
    <row r="208" spans="8:8" x14ac:dyDescent="0.25">
      <c r="H208" s="11"/>
    </row>
    <row r="209" spans="8:8" x14ac:dyDescent="0.25">
      <c r="H209" s="11"/>
    </row>
    <row r="210" spans="8:8" x14ac:dyDescent="0.25">
      <c r="H210" s="11"/>
    </row>
    <row r="211" spans="8:8" x14ac:dyDescent="0.25">
      <c r="H211" s="11"/>
    </row>
    <row r="212" spans="8:8" x14ac:dyDescent="0.25">
      <c r="H212" s="11"/>
    </row>
    <row r="213" spans="8:8" x14ac:dyDescent="0.25">
      <c r="H213" s="11"/>
    </row>
    <row r="214" spans="8:8" x14ac:dyDescent="0.25">
      <c r="H214" s="11"/>
    </row>
    <row r="215" spans="8:8" x14ac:dyDescent="0.25">
      <c r="H215" s="11"/>
    </row>
    <row r="216" spans="8:8" x14ac:dyDescent="0.25">
      <c r="H216" s="11"/>
    </row>
    <row r="217" spans="8:8" x14ac:dyDescent="0.25">
      <c r="H217" s="11"/>
    </row>
    <row r="218" spans="8:8" x14ac:dyDescent="0.25">
      <c r="H218" s="11"/>
    </row>
    <row r="219" spans="8:8" x14ac:dyDescent="0.25">
      <c r="H219" s="11"/>
    </row>
    <row r="220" spans="8:8" x14ac:dyDescent="0.25">
      <c r="H220" s="11"/>
    </row>
    <row r="221" spans="8:8" x14ac:dyDescent="0.25">
      <c r="H221" s="11"/>
    </row>
    <row r="222" spans="8:8" x14ac:dyDescent="0.25">
      <c r="H222" s="11"/>
    </row>
    <row r="223" spans="8:8" x14ac:dyDescent="0.25">
      <c r="H223" s="11"/>
    </row>
    <row r="224" spans="8:8" x14ac:dyDescent="0.25">
      <c r="H224" s="11"/>
    </row>
    <row r="225" spans="8:8" x14ac:dyDescent="0.25">
      <c r="H225" s="11"/>
    </row>
    <row r="226" spans="8:8" x14ac:dyDescent="0.25">
      <c r="H226" s="11"/>
    </row>
    <row r="227" spans="8:8" x14ac:dyDescent="0.25">
      <c r="H227" s="11"/>
    </row>
    <row r="228" spans="8:8" x14ac:dyDescent="0.25">
      <c r="H228" s="11"/>
    </row>
    <row r="229" spans="8:8" x14ac:dyDescent="0.25">
      <c r="H229" s="11"/>
    </row>
    <row r="230" spans="8:8" x14ac:dyDescent="0.25">
      <c r="H230" s="11"/>
    </row>
    <row r="231" spans="8:8" x14ac:dyDescent="0.25">
      <c r="H231" s="11"/>
    </row>
    <row r="232" spans="8:8" x14ac:dyDescent="0.25">
      <c r="H232" s="11"/>
    </row>
    <row r="233" spans="8:8" x14ac:dyDescent="0.25">
      <c r="H233" s="11"/>
    </row>
    <row r="234" spans="8:8" x14ac:dyDescent="0.25">
      <c r="H234" s="11"/>
    </row>
    <row r="235" spans="8:8" x14ac:dyDescent="0.25">
      <c r="H235" s="11"/>
    </row>
    <row r="236" spans="8:8" x14ac:dyDescent="0.25">
      <c r="H236" s="11"/>
    </row>
    <row r="237" spans="8:8" x14ac:dyDescent="0.25">
      <c r="H237" s="11"/>
    </row>
    <row r="238" spans="8:8" x14ac:dyDescent="0.25">
      <c r="H238" s="11"/>
    </row>
    <row r="239" spans="8:8" x14ac:dyDescent="0.25">
      <c r="H239" s="11"/>
    </row>
    <row r="240" spans="8:8" x14ac:dyDescent="0.25">
      <c r="H240" s="11"/>
    </row>
    <row r="241" spans="8:8" x14ac:dyDescent="0.25">
      <c r="H241" s="11"/>
    </row>
    <row r="242" spans="8:8" x14ac:dyDescent="0.25">
      <c r="H242" s="11"/>
    </row>
    <row r="243" spans="8:8" x14ac:dyDescent="0.25">
      <c r="H243" s="11"/>
    </row>
    <row r="244" spans="8:8" x14ac:dyDescent="0.25">
      <c r="H244" s="11"/>
    </row>
    <row r="245" spans="8:8" x14ac:dyDescent="0.25">
      <c r="H245" s="11"/>
    </row>
    <row r="246" spans="8:8" x14ac:dyDescent="0.25">
      <c r="H246" s="11"/>
    </row>
    <row r="247" spans="8:8" x14ac:dyDescent="0.25">
      <c r="H247" s="11"/>
    </row>
    <row r="248" spans="8:8" x14ac:dyDescent="0.25">
      <c r="H248" s="11"/>
    </row>
    <row r="249" spans="8:8" x14ac:dyDescent="0.25">
      <c r="H249" s="11"/>
    </row>
    <row r="250" spans="8:8" x14ac:dyDescent="0.25">
      <c r="H250" s="11"/>
    </row>
    <row r="251" spans="8:8" x14ac:dyDescent="0.25">
      <c r="H251" s="11"/>
    </row>
    <row r="252" spans="8:8" x14ac:dyDescent="0.25">
      <c r="H252" s="11"/>
    </row>
    <row r="253" spans="8:8" x14ac:dyDescent="0.25">
      <c r="H253" s="11"/>
    </row>
    <row r="254" spans="8:8" x14ac:dyDescent="0.25">
      <c r="H254" s="11"/>
    </row>
    <row r="255" spans="8:8" x14ac:dyDescent="0.25">
      <c r="H255" s="11"/>
    </row>
    <row r="256" spans="8:8" x14ac:dyDescent="0.25">
      <c r="H256" s="11"/>
    </row>
    <row r="257" spans="8:8" x14ac:dyDescent="0.25">
      <c r="H257" s="11"/>
    </row>
    <row r="258" spans="8:8" x14ac:dyDescent="0.25">
      <c r="H258" s="11"/>
    </row>
    <row r="259" spans="8:8" x14ac:dyDescent="0.25">
      <c r="H259" s="11"/>
    </row>
    <row r="260" spans="8:8" x14ac:dyDescent="0.25">
      <c r="H260" s="11"/>
    </row>
    <row r="261" spans="8:8" x14ac:dyDescent="0.25">
      <c r="H261" s="11"/>
    </row>
    <row r="262" spans="8:8" x14ac:dyDescent="0.25">
      <c r="H262" s="11"/>
    </row>
    <row r="263" spans="8:8" x14ac:dyDescent="0.25">
      <c r="H263" s="11"/>
    </row>
    <row r="264" spans="8:8" x14ac:dyDescent="0.25">
      <c r="H264" s="11"/>
    </row>
    <row r="265" spans="8:8" x14ac:dyDescent="0.25">
      <c r="H265" s="11"/>
    </row>
    <row r="266" spans="8:8" x14ac:dyDescent="0.25">
      <c r="H266" s="11"/>
    </row>
    <row r="267" spans="8:8" x14ac:dyDescent="0.25">
      <c r="H267" s="11"/>
    </row>
    <row r="268" spans="8:8" x14ac:dyDescent="0.25">
      <c r="H268" s="11"/>
    </row>
    <row r="269" spans="8:8" x14ac:dyDescent="0.25">
      <c r="H269" s="11"/>
    </row>
    <row r="270" spans="8:8" x14ac:dyDescent="0.25">
      <c r="H270" s="11"/>
    </row>
    <row r="271" spans="8:8" x14ac:dyDescent="0.25">
      <c r="H271" s="11"/>
    </row>
    <row r="272" spans="8:8" x14ac:dyDescent="0.25">
      <c r="H272" s="11"/>
    </row>
    <row r="273" spans="8:8" x14ac:dyDescent="0.25">
      <c r="H273" s="11"/>
    </row>
    <row r="274" spans="8:8" x14ac:dyDescent="0.25">
      <c r="H274" s="11"/>
    </row>
    <row r="275" spans="8:8" x14ac:dyDescent="0.25">
      <c r="H275" s="11"/>
    </row>
    <row r="276" spans="8:8" x14ac:dyDescent="0.25">
      <c r="H276" s="11"/>
    </row>
    <row r="277" spans="8:8" x14ac:dyDescent="0.25">
      <c r="H277" s="11"/>
    </row>
    <row r="278" spans="8:8" x14ac:dyDescent="0.25">
      <c r="H278" s="11"/>
    </row>
    <row r="279" spans="8:8" x14ac:dyDescent="0.25">
      <c r="H279" s="11"/>
    </row>
    <row r="280" spans="8:8" x14ac:dyDescent="0.25">
      <c r="H280" s="11"/>
    </row>
    <row r="281" spans="8:8" x14ac:dyDescent="0.25">
      <c r="H281" s="11"/>
    </row>
    <row r="282" spans="8:8" x14ac:dyDescent="0.25">
      <c r="H282" s="11"/>
    </row>
    <row r="283" spans="8:8" x14ac:dyDescent="0.25">
      <c r="H283" s="11"/>
    </row>
    <row r="284" spans="8:8" x14ac:dyDescent="0.25">
      <c r="H284" s="11"/>
    </row>
    <row r="285" spans="8:8" x14ac:dyDescent="0.25">
      <c r="H285" s="11"/>
    </row>
    <row r="286" spans="8:8" x14ac:dyDescent="0.25">
      <c r="H286" s="11"/>
    </row>
    <row r="287" spans="8:8" x14ac:dyDescent="0.25">
      <c r="H287" s="11"/>
    </row>
    <row r="288" spans="8:8" x14ac:dyDescent="0.25">
      <c r="H288" s="14"/>
    </row>
    <row r="289" spans="8:8" x14ac:dyDescent="0.25">
      <c r="H289" s="14"/>
    </row>
    <row r="290" spans="8:8" x14ac:dyDescent="0.25">
      <c r="H290" s="14"/>
    </row>
    <row r="291" spans="8:8" x14ac:dyDescent="0.25">
      <c r="H291" s="14"/>
    </row>
    <row r="292" spans="8:8" x14ac:dyDescent="0.25">
      <c r="H292" s="14"/>
    </row>
    <row r="293" spans="8:8" x14ac:dyDescent="0.25">
      <c r="H293" s="14"/>
    </row>
    <row r="294" spans="8:8" x14ac:dyDescent="0.25">
      <c r="H294" s="14"/>
    </row>
    <row r="295" spans="8:8" x14ac:dyDescent="0.25">
      <c r="H295" s="14"/>
    </row>
    <row r="296" spans="8:8" x14ac:dyDescent="0.25">
      <c r="H296" s="14"/>
    </row>
    <row r="297" spans="8:8" x14ac:dyDescent="0.25">
      <c r="H297" s="14"/>
    </row>
    <row r="298" spans="8:8" x14ac:dyDescent="0.25">
      <c r="H298" s="14"/>
    </row>
    <row r="299" spans="8:8" x14ac:dyDescent="0.25">
      <c r="H299" s="14"/>
    </row>
    <row r="300" spans="8:8" x14ac:dyDescent="0.25">
      <c r="H300" s="14"/>
    </row>
    <row r="301" spans="8:8" x14ac:dyDescent="0.25">
      <c r="H301" s="14"/>
    </row>
    <row r="302" spans="8:8" x14ac:dyDescent="0.25">
      <c r="H302" s="14"/>
    </row>
    <row r="303" spans="8:8" x14ac:dyDescent="0.25">
      <c r="H303" s="14"/>
    </row>
    <row r="304" spans="8:8" x14ac:dyDescent="0.25">
      <c r="H304" s="14"/>
    </row>
    <row r="305" spans="8:8" x14ac:dyDescent="0.25">
      <c r="H305" s="14"/>
    </row>
    <row r="306" spans="8:8" x14ac:dyDescent="0.25">
      <c r="H306" s="14"/>
    </row>
    <row r="307" spans="8:8" x14ac:dyDescent="0.25">
      <c r="H307" s="14"/>
    </row>
    <row r="308" spans="8:8" x14ac:dyDescent="0.25">
      <c r="H308" s="14"/>
    </row>
    <row r="309" spans="8:8" x14ac:dyDescent="0.25">
      <c r="H309" s="14"/>
    </row>
    <row r="310" spans="8:8" x14ac:dyDescent="0.25">
      <c r="H310" s="14"/>
    </row>
    <row r="311" spans="8:8" x14ac:dyDescent="0.25">
      <c r="H311" s="14"/>
    </row>
    <row r="312" spans="8:8" x14ac:dyDescent="0.25">
      <c r="H312" s="14"/>
    </row>
    <row r="313" spans="8:8" x14ac:dyDescent="0.25">
      <c r="H313" s="14"/>
    </row>
    <row r="314" spans="8:8" x14ac:dyDescent="0.25">
      <c r="H314" s="14"/>
    </row>
    <row r="315" spans="8:8" x14ac:dyDescent="0.25">
      <c r="H315" s="14"/>
    </row>
    <row r="316" spans="8:8" x14ac:dyDescent="0.25">
      <c r="H316" s="14"/>
    </row>
    <row r="317" spans="8:8" x14ac:dyDescent="0.25">
      <c r="H317" s="14"/>
    </row>
    <row r="318" spans="8:8" x14ac:dyDescent="0.25">
      <c r="H318" s="14"/>
    </row>
    <row r="319" spans="8:8" x14ac:dyDescent="0.25">
      <c r="H319" s="14"/>
    </row>
    <row r="320" spans="8:8" x14ac:dyDescent="0.25">
      <c r="H320" s="14"/>
    </row>
    <row r="321" spans="8:8" x14ac:dyDescent="0.25">
      <c r="H321" s="14"/>
    </row>
    <row r="322" spans="8:8" x14ac:dyDescent="0.25">
      <c r="H322" s="14"/>
    </row>
    <row r="323" spans="8:8" x14ac:dyDescent="0.25">
      <c r="H323" s="14"/>
    </row>
    <row r="324" spans="8:8" x14ac:dyDescent="0.25">
      <c r="H324" s="14"/>
    </row>
    <row r="325" spans="8:8" x14ac:dyDescent="0.25">
      <c r="H325" s="14"/>
    </row>
    <row r="326" spans="8:8" x14ac:dyDescent="0.25">
      <c r="H326" s="14"/>
    </row>
    <row r="327" spans="8:8" x14ac:dyDescent="0.25">
      <c r="H327" s="14"/>
    </row>
    <row r="328" spans="8:8" x14ac:dyDescent="0.25">
      <c r="H328" s="14"/>
    </row>
    <row r="329" spans="8:8" x14ac:dyDescent="0.25">
      <c r="H329" s="14"/>
    </row>
    <row r="330" spans="8:8" x14ac:dyDescent="0.25">
      <c r="H330" s="14"/>
    </row>
    <row r="331" spans="8:8" x14ac:dyDescent="0.25">
      <c r="H331" s="14"/>
    </row>
    <row r="332" spans="8:8" x14ac:dyDescent="0.25">
      <c r="H332" s="14"/>
    </row>
    <row r="333" spans="8:8" x14ac:dyDescent="0.25">
      <c r="H333" s="14"/>
    </row>
    <row r="334" spans="8:8" x14ac:dyDescent="0.25">
      <c r="H334" s="14"/>
    </row>
    <row r="335" spans="8:8" x14ac:dyDescent="0.25">
      <c r="H335" s="14"/>
    </row>
    <row r="336" spans="8:8" x14ac:dyDescent="0.25">
      <c r="H336" s="14"/>
    </row>
    <row r="337" spans="8:8" x14ac:dyDescent="0.25">
      <c r="H337" s="14"/>
    </row>
    <row r="338" spans="8:8" x14ac:dyDescent="0.25">
      <c r="H338" s="14"/>
    </row>
    <row r="339" spans="8:8" x14ac:dyDescent="0.25">
      <c r="H339" s="14"/>
    </row>
    <row r="340" spans="8:8" x14ac:dyDescent="0.25">
      <c r="H340" s="14"/>
    </row>
    <row r="341" spans="8:8" x14ac:dyDescent="0.25">
      <c r="H341" s="14"/>
    </row>
    <row r="342" spans="8:8" x14ac:dyDescent="0.25">
      <c r="H342" s="14"/>
    </row>
    <row r="343" spans="8:8" x14ac:dyDescent="0.25">
      <c r="H343" s="14"/>
    </row>
    <row r="344" spans="8:8" x14ac:dyDescent="0.25">
      <c r="H344" s="14"/>
    </row>
    <row r="345" spans="8:8" x14ac:dyDescent="0.25">
      <c r="H345" s="14"/>
    </row>
    <row r="346" spans="8:8" x14ac:dyDescent="0.25">
      <c r="H346" s="14"/>
    </row>
    <row r="347" spans="8:8" x14ac:dyDescent="0.25">
      <c r="H347" s="14"/>
    </row>
    <row r="348" spans="8:8" x14ac:dyDescent="0.25">
      <c r="H348" s="14"/>
    </row>
    <row r="349" spans="8:8" x14ac:dyDescent="0.25">
      <c r="H349" s="14"/>
    </row>
    <row r="350" spans="8:8" x14ac:dyDescent="0.25">
      <c r="H350" s="14"/>
    </row>
    <row r="351" spans="8:8" x14ac:dyDescent="0.25">
      <c r="H351" s="14"/>
    </row>
    <row r="352" spans="8:8" x14ac:dyDescent="0.25">
      <c r="H352" s="14"/>
    </row>
    <row r="353" spans="8:8" x14ac:dyDescent="0.25">
      <c r="H353" s="14"/>
    </row>
    <row r="354" spans="8:8" x14ac:dyDescent="0.25">
      <c r="H354" s="10"/>
    </row>
    <row r="355" spans="8:8" x14ac:dyDescent="0.25">
      <c r="H355" s="14"/>
    </row>
    <row r="356" spans="8:8" x14ac:dyDescent="0.25">
      <c r="H356" s="14"/>
    </row>
    <row r="357" spans="8:8" x14ac:dyDescent="0.25">
      <c r="H357" s="14"/>
    </row>
    <row r="358" spans="8:8" x14ac:dyDescent="0.25">
      <c r="H358" s="14"/>
    </row>
    <row r="359" spans="8:8" x14ac:dyDescent="0.25">
      <c r="H359" s="14"/>
    </row>
    <row r="360" spans="8:8" x14ac:dyDescent="0.25">
      <c r="H360" s="14"/>
    </row>
    <row r="361" spans="8:8" x14ac:dyDescent="0.25">
      <c r="H361" s="14"/>
    </row>
    <row r="362" spans="8:8" x14ac:dyDescent="0.25">
      <c r="H362" s="14"/>
    </row>
    <row r="363" spans="8:8" x14ac:dyDescent="0.25">
      <c r="H363" s="14"/>
    </row>
    <row r="364" spans="8:8" x14ac:dyDescent="0.25">
      <c r="H364" s="14"/>
    </row>
    <row r="365" spans="8:8" x14ac:dyDescent="0.25">
      <c r="H365" s="14"/>
    </row>
    <row r="366" spans="8:8" x14ac:dyDescent="0.25">
      <c r="H366" s="14"/>
    </row>
    <row r="367" spans="8:8" x14ac:dyDescent="0.25">
      <c r="H367" s="14"/>
    </row>
    <row r="368" spans="8:8" x14ac:dyDescent="0.25">
      <c r="H368" s="14"/>
    </row>
    <row r="369" spans="7:8" x14ac:dyDescent="0.25">
      <c r="H369" s="14"/>
    </row>
    <row r="370" spans="7:8" x14ac:dyDescent="0.25">
      <c r="H370" s="14"/>
    </row>
    <row r="371" spans="7:8" x14ac:dyDescent="0.25">
      <c r="H371" s="14"/>
    </row>
    <row r="372" spans="7:8" x14ac:dyDescent="0.25">
      <c r="H372" s="14"/>
    </row>
    <row r="373" spans="7:8" x14ac:dyDescent="0.25">
      <c r="H373" s="14"/>
    </row>
    <row r="374" spans="7:8" x14ac:dyDescent="0.25">
      <c r="G374" s="7"/>
      <c r="H374" s="9"/>
    </row>
    <row r="375" spans="7:8" x14ac:dyDescent="0.25">
      <c r="H375" s="9"/>
    </row>
    <row r="376" spans="7:8" x14ac:dyDescent="0.25">
      <c r="H376" s="9"/>
    </row>
    <row r="377" spans="7:8" x14ac:dyDescent="0.25">
      <c r="H377" s="9"/>
    </row>
    <row r="378" spans="7:8" x14ac:dyDescent="0.25">
      <c r="H378" s="9"/>
    </row>
    <row r="379" spans="7:8" x14ac:dyDescent="0.25">
      <c r="H379" s="9"/>
    </row>
    <row r="380" spans="7:8" x14ac:dyDescent="0.25">
      <c r="H380" s="9"/>
    </row>
    <row r="381" spans="7:8" x14ac:dyDescent="0.25">
      <c r="H381" s="9"/>
    </row>
    <row r="382" spans="7:8" x14ac:dyDescent="0.25">
      <c r="H382" s="9"/>
    </row>
    <row r="383" spans="7:8" x14ac:dyDescent="0.25">
      <c r="H383" s="9"/>
    </row>
    <row r="384" spans="7:8" x14ac:dyDescent="0.25">
      <c r="H384" s="9"/>
    </row>
    <row r="385" spans="8:8" x14ac:dyDescent="0.25">
      <c r="H385" s="9"/>
    </row>
    <row r="386" spans="8:8" x14ac:dyDescent="0.25">
      <c r="H386" s="9"/>
    </row>
    <row r="387" spans="8:8" x14ac:dyDescent="0.25">
      <c r="H387" s="9"/>
    </row>
    <row r="388" spans="8:8" x14ac:dyDescent="0.25">
      <c r="H388" s="9"/>
    </row>
    <row r="389" spans="8:8" x14ac:dyDescent="0.25">
      <c r="H389" s="9"/>
    </row>
    <row r="390" spans="8:8" x14ac:dyDescent="0.25">
      <c r="H390" s="9"/>
    </row>
    <row r="391" spans="8:8" x14ac:dyDescent="0.25">
      <c r="H391" s="9"/>
    </row>
    <row r="392" spans="8:8" x14ac:dyDescent="0.25">
      <c r="H392" s="9"/>
    </row>
    <row r="393" spans="8:8" x14ac:dyDescent="0.25">
      <c r="H393" s="9"/>
    </row>
    <row r="394" spans="8:8" x14ac:dyDescent="0.25">
      <c r="H394" s="9"/>
    </row>
    <row r="395" spans="8:8" x14ac:dyDescent="0.25">
      <c r="H395" s="9"/>
    </row>
    <row r="396" spans="8:8" x14ac:dyDescent="0.25">
      <c r="H396" s="9"/>
    </row>
    <row r="397" spans="8:8" x14ac:dyDescent="0.25">
      <c r="H397" s="9"/>
    </row>
    <row r="398" spans="8:8" x14ac:dyDescent="0.25">
      <c r="H398" s="9"/>
    </row>
    <row r="399" spans="8:8" x14ac:dyDescent="0.25">
      <c r="H399" s="9"/>
    </row>
    <row r="400" spans="8:8" x14ac:dyDescent="0.25">
      <c r="H400" s="9"/>
    </row>
    <row r="401" spans="8:8" x14ac:dyDescent="0.25">
      <c r="H401" s="9"/>
    </row>
    <row r="402" spans="8:8" x14ac:dyDescent="0.25">
      <c r="H402" s="9"/>
    </row>
    <row r="403" spans="8:8" x14ac:dyDescent="0.25">
      <c r="H403" s="9"/>
    </row>
    <row r="404" spans="8:8" x14ac:dyDescent="0.25">
      <c r="H404" s="9"/>
    </row>
    <row r="405" spans="8:8" x14ac:dyDescent="0.25">
      <c r="H405" s="9"/>
    </row>
    <row r="406" spans="8:8" x14ac:dyDescent="0.25">
      <c r="H406" s="9"/>
    </row>
    <row r="407" spans="8:8" x14ac:dyDescent="0.25">
      <c r="H407" s="9"/>
    </row>
    <row r="408" spans="8:8" x14ac:dyDescent="0.25">
      <c r="H408" s="9"/>
    </row>
    <row r="409" spans="8:8" x14ac:dyDescent="0.25">
      <c r="H409" s="9"/>
    </row>
    <row r="410" spans="8:8" x14ac:dyDescent="0.25">
      <c r="H410" s="9"/>
    </row>
    <row r="411" spans="8:8" x14ac:dyDescent="0.25">
      <c r="H411" s="9"/>
    </row>
    <row r="412" spans="8:8" x14ac:dyDescent="0.25">
      <c r="H412" s="9"/>
    </row>
    <row r="413" spans="8:8" x14ac:dyDescent="0.25">
      <c r="H413" s="9"/>
    </row>
    <row r="414" spans="8:8" x14ac:dyDescent="0.25">
      <c r="H414" s="9"/>
    </row>
    <row r="415" spans="8:8" x14ac:dyDescent="0.25">
      <c r="H415" s="9"/>
    </row>
    <row r="416" spans="8:8" x14ac:dyDescent="0.25">
      <c r="H416" s="9"/>
    </row>
    <row r="417" spans="8:8" x14ac:dyDescent="0.25">
      <c r="H417" s="9"/>
    </row>
    <row r="418" spans="8:8" x14ac:dyDescent="0.25">
      <c r="H418" s="9"/>
    </row>
    <row r="419" spans="8:8" x14ac:dyDescent="0.25">
      <c r="H419" s="9"/>
    </row>
    <row r="420" spans="8:8" x14ac:dyDescent="0.25">
      <c r="H420" s="9"/>
    </row>
    <row r="421" spans="8:8" x14ac:dyDescent="0.25">
      <c r="H421" s="9"/>
    </row>
    <row r="422" spans="8:8" x14ac:dyDescent="0.25">
      <c r="H422" s="9"/>
    </row>
    <row r="423" spans="8:8" x14ac:dyDescent="0.25">
      <c r="H423" s="9"/>
    </row>
    <row r="424" spans="8:8" x14ac:dyDescent="0.25">
      <c r="H424" s="9"/>
    </row>
    <row r="425" spans="8:8" x14ac:dyDescent="0.25">
      <c r="H425" s="9"/>
    </row>
    <row r="426" spans="8:8" x14ac:dyDescent="0.25">
      <c r="H426" s="9"/>
    </row>
    <row r="427" spans="8:8" x14ac:dyDescent="0.25">
      <c r="H427" s="9"/>
    </row>
    <row r="428" spans="8:8" x14ac:dyDescent="0.25">
      <c r="H428" s="9"/>
    </row>
    <row r="429" spans="8:8" x14ac:dyDescent="0.25">
      <c r="H429" s="9"/>
    </row>
    <row r="430" spans="8:8" x14ac:dyDescent="0.25">
      <c r="H430" s="9"/>
    </row>
    <row r="431" spans="8:8" x14ac:dyDescent="0.25">
      <c r="H431" s="9"/>
    </row>
    <row r="432" spans="8:8" x14ac:dyDescent="0.25">
      <c r="H432" s="9"/>
    </row>
    <row r="433" spans="8:8" x14ac:dyDescent="0.25">
      <c r="H433" s="9"/>
    </row>
    <row r="434" spans="8:8" x14ac:dyDescent="0.25">
      <c r="H434" s="9"/>
    </row>
    <row r="435" spans="8:8" x14ac:dyDescent="0.25">
      <c r="H435" s="9"/>
    </row>
    <row r="436" spans="8:8" x14ac:dyDescent="0.25">
      <c r="H436" s="9"/>
    </row>
    <row r="437" spans="8:8" x14ac:dyDescent="0.25">
      <c r="H437" s="9"/>
    </row>
    <row r="438" spans="8:8" x14ac:dyDescent="0.25">
      <c r="H438" s="9"/>
    </row>
    <row r="439" spans="8:8" x14ac:dyDescent="0.25">
      <c r="H439" s="9"/>
    </row>
    <row r="440" spans="8:8" x14ac:dyDescent="0.25">
      <c r="H440" s="9"/>
    </row>
    <row r="441" spans="8:8" x14ac:dyDescent="0.25">
      <c r="H441" s="9"/>
    </row>
    <row r="442" spans="8:8" x14ac:dyDescent="0.25">
      <c r="H442" s="9"/>
    </row>
    <row r="443" spans="8:8" x14ac:dyDescent="0.25">
      <c r="H443" s="9"/>
    </row>
    <row r="444" spans="8:8" x14ac:dyDescent="0.25">
      <c r="H444" s="9"/>
    </row>
    <row r="445" spans="8:8" x14ac:dyDescent="0.25">
      <c r="H445" s="9"/>
    </row>
    <row r="446" spans="8:8" x14ac:dyDescent="0.25">
      <c r="H446" s="9"/>
    </row>
    <row r="447" spans="8:8" x14ac:dyDescent="0.25">
      <c r="H447" s="9"/>
    </row>
    <row r="448" spans="8:8" x14ac:dyDescent="0.25">
      <c r="H448" s="9"/>
    </row>
    <row r="449" spans="8:8" x14ac:dyDescent="0.25">
      <c r="H449" s="9"/>
    </row>
    <row r="450" spans="8:8" x14ac:dyDescent="0.25">
      <c r="H450" s="9"/>
    </row>
    <row r="451" spans="8:8" x14ac:dyDescent="0.25">
      <c r="H451" s="9"/>
    </row>
    <row r="452" spans="8:8" x14ac:dyDescent="0.25">
      <c r="H452" s="9"/>
    </row>
    <row r="453" spans="8:8" x14ac:dyDescent="0.25">
      <c r="H453" s="9"/>
    </row>
    <row r="454" spans="8:8" x14ac:dyDescent="0.25">
      <c r="H454" s="9"/>
    </row>
    <row r="455" spans="8:8" x14ac:dyDescent="0.25">
      <c r="H455" s="9"/>
    </row>
    <row r="456" spans="8:8" x14ac:dyDescent="0.25">
      <c r="H456" s="9"/>
    </row>
    <row r="457" spans="8:8" x14ac:dyDescent="0.25">
      <c r="H457" s="9"/>
    </row>
    <row r="458" spans="8:8" x14ac:dyDescent="0.25">
      <c r="H458" s="9"/>
    </row>
    <row r="459" spans="8:8" x14ac:dyDescent="0.25">
      <c r="H459" s="9"/>
    </row>
    <row r="460" spans="8:8" x14ac:dyDescent="0.25">
      <c r="H460" s="9"/>
    </row>
    <row r="461" spans="8:8" x14ac:dyDescent="0.25">
      <c r="H461" s="9"/>
    </row>
    <row r="462" spans="8:8" x14ac:dyDescent="0.25">
      <c r="H462" s="9"/>
    </row>
    <row r="463" spans="8:8" x14ac:dyDescent="0.25">
      <c r="H463" s="9"/>
    </row>
    <row r="464" spans="8:8" x14ac:dyDescent="0.25">
      <c r="H464" s="9"/>
    </row>
    <row r="465" spans="8:8" x14ac:dyDescent="0.25">
      <c r="H465" s="9"/>
    </row>
    <row r="466" spans="8:8" x14ac:dyDescent="0.25">
      <c r="H466" s="9"/>
    </row>
    <row r="467" spans="8:8" x14ac:dyDescent="0.25">
      <c r="H467" s="9"/>
    </row>
    <row r="468" spans="8:8" x14ac:dyDescent="0.25">
      <c r="H468" s="9"/>
    </row>
    <row r="469" spans="8:8" x14ac:dyDescent="0.25">
      <c r="H469" s="9"/>
    </row>
    <row r="470" spans="8:8" x14ac:dyDescent="0.25">
      <c r="H470" s="9"/>
    </row>
    <row r="471" spans="8:8" x14ac:dyDescent="0.25">
      <c r="H471" s="9"/>
    </row>
    <row r="472" spans="8:8" x14ac:dyDescent="0.25">
      <c r="H472" s="9"/>
    </row>
    <row r="473" spans="8:8" x14ac:dyDescent="0.25">
      <c r="H473" s="9"/>
    </row>
    <row r="474" spans="8:8" x14ac:dyDescent="0.25">
      <c r="H474" s="9"/>
    </row>
    <row r="475" spans="8:8" x14ac:dyDescent="0.25">
      <c r="H475" s="9"/>
    </row>
    <row r="476" spans="8:8" x14ac:dyDescent="0.25">
      <c r="H476" s="9"/>
    </row>
    <row r="477" spans="8:8" x14ac:dyDescent="0.25">
      <c r="H477" s="9"/>
    </row>
    <row r="478" spans="8:8" x14ac:dyDescent="0.25">
      <c r="H478" s="9"/>
    </row>
    <row r="479" spans="8:8" x14ac:dyDescent="0.25">
      <c r="H479" s="9"/>
    </row>
    <row r="480" spans="8:8" x14ac:dyDescent="0.25">
      <c r="H480" s="9"/>
    </row>
    <row r="481" spans="8:8" x14ac:dyDescent="0.25">
      <c r="H481" s="9"/>
    </row>
    <row r="482" spans="8:8" x14ac:dyDescent="0.25">
      <c r="H482" s="9"/>
    </row>
    <row r="483" spans="8:8" x14ac:dyDescent="0.25">
      <c r="H483" s="9"/>
    </row>
    <row r="484" spans="8:8" x14ac:dyDescent="0.25">
      <c r="H484" s="9"/>
    </row>
    <row r="485" spans="8:8" x14ac:dyDescent="0.25">
      <c r="H485" s="9"/>
    </row>
    <row r="486" spans="8:8" x14ac:dyDescent="0.25">
      <c r="H486" s="9"/>
    </row>
    <row r="487" spans="8:8" x14ac:dyDescent="0.25">
      <c r="H487" s="9"/>
    </row>
    <row r="488" spans="8:8" x14ac:dyDescent="0.25">
      <c r="H488" s="9"/>
    </row>
    <row r="489" spans="8:8" x14ac:dyDescent="0.25">
      <c r="H489" s="9"/>
    </row>
    <row r="490" spans="8:8" x14ac:dyDescent="0.25">
      <c r="H490" s="9"/>
    </row>
    <row r="491" spans="8:8" x14ac:dyDescent="0.25">
      <c r="H491" s="9"/>
    </row>
    <row r="492" spans="8:8" x14ac:dyDescent="0.25">
      <c r="H492" s="9"/>
    </row>
    <row r="493" spans="8:8" x14ac:dyDescent="0.25">
      <c r="H493" s="9"/>
    </row>
    <row r="494" spans="8:8" x14ac:dyDescent="0.25">
      <c r="H494" s="9"/>
    </row>
    <row r="495" spans="8:8" x14ac:dyDescent="0.25">
      <c r="H495" s="9"/>
    </row>
    <row r="496" spans="8:8" x14ac:dyDescent="0.25">
      <c r="H496" s="11"/>
    </row>
    <row r="497" spans="8:8" x14ac:dyDescent="0.25">
      <c r="H497" s="11"/>
    </row>
    <row r="498" spans="8:8" x14ac:dyDescent="0.25">
      <c r="H498" s="11"/>
    </row>
    <row r="499" spans="8:8" x14ac:dyDescent="0.25">
      <c r="H499" s="11"/>
    </row>
    <row r="500" spans="8:8" x14ac:dyDescent="0.25">
      <c r="H500" s="11"/>
    </row>
    <row r="501" spans="8:8" x14ac:dyDescent="0.25">
      <c r="H501" s="11"/>
    </row>
    <row r="502" spans="8:8" x14ac:dyDescent="0.25">
      <c r="H502" s="11"/>
    </row>
    <row r="503" spans="8:8" x14ac:dyDescent="0.25">
      <c r="H503" s="11"/>
    </row>
    <row r="504" spans="8:8" x14ac:dyDescent="0.25">
      <c r="H504" s="11"/>
    </row>
    <row r="505" spans="8:8" x14ac:dyDescent="0.25">
      <c r="H505" s="11"/>
    </row>
    <row r="506" spans="8:8" x14ac:dyDescent="0.25">
      <c r="H506" s="11"/>
    </row>
    <row r="507" spans="8:8" x14ac:dyDescent="0.25">
      <c r="H507" s="11"/>
    </row>
    <row r="508" spans="8:8" x14ac:dyDescent="0.25">
      <c r="H508" s="11"/>
    </row>
    <row r="509" spans="8:8" x14ac:dyDescent="0.25">
      <c r="H509" s="11"/>
    </row>
    <row r="510" spans="8:8" x14ac:dyDescent="0.25">
      <c r="H510" s="11"/>
    </row>
    <row r="511" spans="8:8" x14ac:dyDescent="0.25">
      <c r="H511" s="11"/>
    </row>
    <row r="512" spans="8:8" x14ac:dyDescent="0.25">
      <c r="H512" s="12"/>
    </row>
    <row r="513" spans="8:8" x14ac:dyDescent="0.25">
      <c r="H513" s="11"/>
    </row>
    <row r="514" spans="8:8" x14ac:dyDescent="0.25">
      <c r="H514" s="11"/>
    </row>
    <row r="515" spans="8:8" x14ac:dyDescent="0.25">
      <c r="H515" s="11"/>
    </row>
    <row r="516" spans="8:8" x14ac:dyDescent="0.25">
      <c r="H516" s="11"/>
    </row>
    <row r="517" spans="8:8" x14ac:dyDescent="0.25">
      <c r="H517" s="11"/>
    </row>
    <row r="518" spans="8:8" x14ac:dyDescent="0.25">
      <c r="H518" s="11"/>
    </row>
    <row r="519" spans="8:8" x14ac:dyDescent="0.25">
      <c r="H519" s="11"/>
    </row>
    <row r="520" spans="8:8" x14ac:dyDescent="0.25">
      <c r="H520" s="11"/>
    </row>
    <row r="521" spans="8:8" x14ac:dyDescent="0.25">
      <c r="H521" s="11"/>
    </row>
    <row r="522" spans="8:8" x14ac:dyDescent="0.25">
      <c r="H522" s="11"/>
    </row>
    <row r="523" spans="8:8" x14ac:dyDescent="0.25">
      <c r="H523" s="11"/>
    </row>
    <row r="524" spans="8:8" x14ac:dyDescent="0.25">
      <c r="H524" s="11"/>
    </row>
    <row r="525" spans="8:8" x14ac:dyDescent="0.25">
      <c r="H525" s="11"/>
    </row>
    <row r="526" spans="8:8" x14ac:dyDescent="0.25">
      <c r="H526" s="11"/>
    </row>
    <row r="527" spans="8:8" x14ac:dyDescent="0.25">
      <c r="H527" s="11"/>
    </row>
    <row r="528" spans="8:8" x14ac:dyDescent="0.25">
      <c r="H528" s="11"/>
    </row>
    <row r="529" spans="8:8" x14ac:dyDescent="0.25">
      <c r="H529" s="11"/>
    </row>
    <row r="530" spans="8:8" x14ac:dyDescent="0.25">
      <c r="H530" s="11"/>
    </row>
    <row r="531" spans="8:8" x14ac:dyDescent="0.25">
      <c r="H531" s="11"/>
    </row>
    <row r="532" spans="8:8" x14ac:dyDescent="0.25">
      <c r="H532" s="11"/>
    </row>
    <row r="533" spans="8:8" x14ac:dyDescent="0.25">
      <c r="H533" s="11"/>
    </row>
    <row r="534" spans="8:8" x14ac:dyDescent="0.25">
      <c r="H534" s="11"/>
    </row>
    <row r="535" spans="8:8" x14ac:dyDescent="0.25">
      <c r="H535" s="11"/>
    </row>
    <row r="536" spans="8:8" x14ac:dyDescent="0.25">
      <c r="H536" s="11"/>
    </row>
    <row r="537" spans="8:8" x14ac:dyDescent="0.25">
      <c r="H537" s="11"/>
    </row>
    <row r="538" spans="8:8" x14ac:dyDescent="0.25">
      <c r="H538" s="11"/>
    </row>
    <row r="539" spans="8:8" x14ac:dyDescent="0.25">
      <c r="H539" s="11"/>
    </row>
    <row r="540" spans="8:8" x14ac:dyDescent="0.25">
      <c r="H540" s="11"/>
    </row>
    <row r="541" spans="8:8" x14ac:dyDescent="0.25">
      <c r="H541" s="11"/>
    </row>
    <row r="542" spans="8:8" x14ac:dyDescent="0.25">
      <c r="H542" s="11"/>
    </row>
    <row r="543" spans="8:8" x14ac:dyDescent="0.25">
      <c r="H543" s="11"/>
    </row>
    <row r="544" spans="8:8" x14ac:dyDescent="0.25">
      <c r="H544" s="11"/>
    </row>
    <row r="545" spans="8:8" x14ac:dyDescent="0.25">
      <c r="H545" s="11"/>
    </row>
    <row r="546" spans="8:8" x14ac:dyDescent="0.25">
      <c r="H546" s="11"/>
    </row>
    <row r="547" spans="8:8" x14ac:dyDescent="0.25">
      <c r="H547" s="11"/>
    </row>
    <row r="548" spans="8:8" x14ac:dyDescent="0.25">
      <c r="H548" s="11"/>
    </row>
    <row r="549" spans="8:8" x14ac:dyDescent="0.25">
      <c r="H549" s="11"/>
    </row>
    <row r="550" spans="8:8" x14ac:dyDescent="0.25">
      <c r="H550" s="11"/>
    </row>
    <row r="551" spans="8:8" x14ac:dyDescent="0.25">
      <c r="H551" s="11"/>
    </row>
    <row r="552" spans="8:8" x14ac:dyDescent="0.25">
      <c r="H552" s="11"/>
    </row>
    <row r="553" spans="8:8" x14ac:dyDescent="0.25">
      <c r="H553" s="11"/>
    </row>
    <row r="554" spans="8:8" x14ac:dyDescent="0.25">
      <c r="H554" s="11"/>
    </row>
    <row r="555" spans="8:8" x14ac:dyDescent="0.25">
      <c r="H555" s="11"/>
    </row>
    <row r="556" spans="8:8" x14ac:dyDescent="0.25">
      <c r="H556" s="11"/>
    </row>
    <row r="557" spans="8:8" x14ac:dyDescent="0.25">
      <c r="H557" s="11"/>
    </row>
    <row r="558" spans="8:8" x14ac:dyDescent="0.25">
      <c r="H558" s="11"/>
    </row>
    <row r="559" spans="8:8" x14ac:dyDescent="0.25">
      <c r="H559" s="11"/>
    </row>
    <row r="560" spans="8:8" x14ac:dyDescent="0.25">
      <c r="H560" s="11"/>
    </row>
    <row r="561" spans="8:8" x14ac:dyDescent="0.25">
      <c r="H561" s="11"/>
    </row>
    <row r="562" spans="8:8" x14ac:dyDescent="0.25">
      <c r="H562" s="11"/>
    </row>
    <row r="563" spans="8:8" x14ac:dyDescent="0.25">
      <c r="H563" s="11"/>
    </row>
    <row r="564" spans="8:8" x14ac:dyDescent="0.25">
      <c r="H564" s="11"/>
    </row>
    <row r="565" spans="8:8" x14ac:dyDescent="0.25">
      <c r="H565" s="11"/>
    </row>
    <row r="566" spans="8:8" x14ac:dyDescent="0.25">
      <c r="H566" s="11"/>
    </row>
    <row r="567" spans="8:8" x14ac:dyDescent="0.25">
      <c r="H567" s="11"/>
    </row>
    <row r="568" spans="8:8" x14ac:dyDescent="0.25">
      <c r="H568" s="11"/>
    </row>
    <row r="569" spans="8:8" x14ac:dyDescent="0.25">
      <c r="H569" s="11"/>
    </row>
    <row r="570" spans="8:8" x14ac:dyDescent="0.25">
      <c r="H570" s="11"/>
    </row>
    <row r="571" spans="8:8" x14ac:dyDescent="0.25">
      <c r="H571" s="11"/>
    </row>
    <row r="572" spans="8:8" x14ac:dyDescent="0.25">
      <c r="H572" s="12"/>
    </row>
    <row r="573" spans="8:8" x14ac:dyDescent="0.25">
      <c r="H573" s="11"/>
    </row>
    <row r="574" spans="8:8" x14ac:dyDescent="0.25">
      <c r="H574" s="11"/>
    </row>
    <row r="575" spans="8:8" x14ac:dyDescent="0.25">
      <c r="H575" s="11"/>
    </row>
    <row r="576" spans="8:8" x14ac:dyDescent="0.25">
      <c r="H576" s="11"/>
    </row>
    <row r="577" spans="8:8" x14ac:dyDescent="0.25">
      <c r="H577" s="11"/>
    </row>
    <row r="578" spans="8:8" x14ac:dyDescent="0.25">
      <c r="H578" s="11"/>
    </row>
    <row r="579" spans="8:8" x14ac:dyDescent="0.25">
      <c r="H579" s="11"/>
    </row>
    <row r="580" spans="8:8" x14ac:dyDescent="0.25">
      <c r="H580" s="11"/>
    </row>
    <row r="581" spans="8:8" x14ac:dyDescent="0.25">
      <c r="H581" s="11"/>
    </row>
    <row r="582" spans="8:8" x14ac:dyDescent="0.25">
      <c r="H582" s="11"/>
    </row>
    <row r="583" spans="8:8" x14ac:dyDescent="0.25">
      <c r="H583" s="11"/>
    </row>
    <row r="584" spans="8:8" x14ac:dyDescent="0.25">
      <c r="H584" s="11"/>
    </row>
    <row r="585" spans="8:8" x14ac:dyDescent="0.25">
      <c r="H585" s="11"/>
    </row>
    <row r="586" spans="8:8" x14ac:dyDescent="0.25">
      <c r="H586" s="11"/>
    </row>
    <row r="587" spans="8:8" x14ac:dyDescent="0.25">
      <c r="H587" s="11"/>
    </row>
    <row r="588" spans="8:8" x14ac:dyDescent="0.25">
      <c r="H588" s="11"/>
    </row>
    <row r="589" spans="8:8" x14ac:dyDescent="0.25">
      <c r="H589" s="11"/>
    </row>
    <row r="590" spans="8:8" x14ac:dyDescent="0.25">
      <c r="H590" s="11"/>
    </row>
    <row r="591" spans="8:8" x14ac:dyDescent="0.25">
      <c r="H591" s="11"/>
    </row>
    <row r="592" spans="8:8" x14ac:dyDescent="0.25">
      <c r="H592" s="11"/>
    </row>
    <row r="593" spans="8:8" x14ac:dyDescent="0.25">
      <c r="H593" s="11"/>
    </row>
    <row r="594" spans="8:8" x14ac:dyDescent="0.25">
      <c r="H594" s="11"/>
    </row>
    <row r="595" spans="8:8" x14ac:dyDescent="0.25">
      <c r="H595" s="11"/>
    </row>
    <row r="596" spans="8:8" x14ac:dyDescent="0.25">
      <c r="H596" s="11"/>
    </row>
    <row r="597" spans="8:8" x14ac:dyDescent="0.25">
      <c r="H597" s="11"/>
    </row>
    <row r="598" spans="8:8" x14ac:dyDescent="0.25">
      <c r="H598" s="11"/>
    </row>
    <row r="599" spans="8:8" x14ac:dyDescent="0.25">
      <c r="H599" s="11"/>
    </row>
    <row r="600" spans="8:8" x14ac:dyDescent="0.25">
      <c r="H600" s="11"/>
    </row>
    <row r="601" spans="8:8" x14ac:dyDescent="0.25">
      <c r="H601" s="11"/>
    </row>
    <row r="602" spans="8:8" x14ac:dyDescent="0.25">
      <c r="H602" s="11"/>
    </row>
    <row r="603" spans="8:8" x14ac:dyDescent="0.25">
      <c r="H603" s="11"/>
    </row>
    <row r="604" spans="8:8" x14ac:dyDescent="0.25">
      <c r="H604" s="11"/>
    </row>
    <row r="605" spans="8:8" x14ac:dyDescent="0.25">
      <c r="H605" s="11"/>
    </row>
    <row r="606" spans="8:8" x14ac:dyDescent="0.25">
      <c r="H606" s="11"/>
    </row>
    <row r="607" spans="8:8" x14ac:dyDescent="0.25">
      <c r="H607" s="11"/>
    </row>
    <row r="608" spans="8:8" x14ac:dyDescent="0.25">
      <c r="H608" s="11"/>
    </row>
    <row r="609" spans="8:8" x14ac:dyDescent="0.25">
      <c r="H609" s="11"/>
    </row>
    <row r="610" spans="8:8" x14ac:dyDescent="0.25">
      <c r="H610" s="11"/>
    </row>
    <row r="611" spans="8:8" x14ac:dyDescent="0.25">
      <c r="H611" s="11"/>
    </row>
    <row r="612" spans="8:8" x14ac:dyDescent="0.25">
      <c r="H612" s="11"/>
    </row>
    <row r="613" spans="8:8" x14ac:dyDescent="0.25">
      <c r="H613" s="11"/>
    </row>
    <row r="614" spans="8:8" x14ac:dyDescent="0.25">
      <c r="H614" s="11"/>
    </row>
    <row r="615" spans="8:8" x14ac:dyDescent="0.25">
      <c r="H615" s="11"/>
    </row>
    <row r="616" spans="8:8" x14ac:dyDescent="0.25">
      <c r="H616" s="11"/>
    </row>
    <row r="617" spans="8:8" x14ac:dyDescent="0.25">
      <c r="H617" s="11"/>
    </row>
    <row r="618" spans="8:8" x14ac:dyDescent="0.25">
      <c r="H618" s="11"/>
    </row>
    <row r="619" spans="8:8" x14ac:dyDescent="0.25">
      <c r="H619" s="11"/>
    </row>
    <row r="620" spans="8:8" x14ac:dyDescent="0.25">
      <c r="H620" s="11"/>
    </row>
    <row r="621" spans="8:8" x14ac:dyDescent="0.25">
      <c r="H621" s="11"/>
    </row>
    <row r="622" spans="8:8" x14ac:dyDescent="0.25">
      <c r="H622" s="11"/>
    </row>
    <row r="623" spans="8:8" x14ac:dyDescent="0.25">
      <c r="H623" s="11"/>
    </row>
    <row r="624" spans="8:8" x14ac:dyDescent="0.25">
      <c r="H624" s="11"/>
    </row>
    <row r="625" spans="8:8" x14ac:dyDescent="0.25">
      <c r="H625" s="11"/>
    </row>
    <row r="626" spans="8:8" x14ac:dyDescent="0.25">
      <c r="H626" s="11"/>
    </row>
    <row r="627" spans="8:8" x14ac:dyDescent="0.25">
      <c r="H627" s="11"/>
    </row>
    <row r="628" spans="8:8" x14ac:dyDescent="0.25">
      <c r="H628" s="11"/>
    </row>
    <row r="629" spans="8:8" x14ac:dyDescent="0.25">
      <c r="H629" s="11"/>
    </row>
    <row r="630" spans="8:8" x14ac:dyDescent="0.25">
      <c r="H630" s="11"/>
    </row>
    <row r="631" spans="8:8" x14ac:dyDescent="0.25">
      <c r="H631" s="11"/>
    </row>
    <row r="632" spans="8:8" x14ac:dyDescent="0.25">
      <c r="H632" s="11"/>
    </row>
    <row r="633" spans="8:8" x14ac:dyDescent="0.25">
      <c r="H633" s="11"/>
    </row>
    <row r="634" spans="8:8" x14ac:dyDescent="0.25">
      <c r="H634" s="11"/>
    </row>
    <row r="635" spans="8:8" x14ac:dyDescent="0.25">
      <c r="H635" s="11"/>
    </row>
    <row r="636" spans="8:8" x14ac:dyDescent="0.25">
      <c r="H636" s="11"/>
    </row>
    <row r="637" spans="8:8" x14ac:dyDescent="0.25">
      <c r="H637" s="11"/>
    </row>
    <row r="638" spans="8:8" x14ac:dyDescent="0.25">
      <c r="H638" s="11"/>
    </row>
    <row r="639" spans="8:8" x14ac:dyDescent="0.25">
      <c r="H639" s="11"/>
    </row>
    <row r="640" spans="8:8" x14ac:dyDescent="0.25">
      <c r="H640" s="11"/>
    </row>
    <row r="641" spans="8:8" x14ac:dyDescent="0.25">
      <c r="H641" s="11"/>
    </row>
    <row r="642" spans="8:8" x14ac:dyDescent="0.25">
      <c r="H642" s="11"/>
    </row>
    <row r="643" spans="8:8" x14ac:dyDescent="0.25">
      <c r="H643" s="11"/>
    </row>
    <row r="644" spans="8:8" x14ac:dyDescent="0.25">
      <c r="H644" s="11"/>
    </row>
    <row r="645" spans="8:8" x14ac:dyDescent="0.25">
      <c r="H645" s="11"/>
    </row>
    <row r="646" spans="8:8" x14ac:dyDescent="0.25">
      <c r="H646" s="11"/>
    </row>
    <row r="647" spans="8:8" x14ac:dyDescent="0.25">
      <c r="H647" s="11"/>
    </row>
    <row r="648" spans="8:8" x14ac:dyDescent="0.25">
      <c r="H648" s="11"/>
    </row>
    <row r="649" spans="8:8" x14ac:dyDescent="0.25">
      <c r="H649" s="11"/>
    </row>
    <row r="650" spans="8:8" x14ac:dyDescent="0.25">
      <c r="H650" s="11"/>
    </row>
    <row r="651" spans="8:8" x14ac:dyDescent="0.25">
      <c r="H651" s="11"/>
    </row>
    <row r="652" spans="8:8" x14ac:dyDescent="0.25">
      <c r="H652" s="11"/>
    </row>
    <row r="653" spans="8:8" x14ac:dyDescent="0.25">
      <c r="H653" s="11"/>
    </row>
    <row r="654" spans="8:8" x14ac:dyDescent="0.25">
      <c r="H654" s="11"/>
    </row>
    <row r="655" spans="8:8" x14ac:dyDescent="0.25">
      <c r="H655" s="11"/>
    </row>
    <row r="656" spans="8:8" x14ac:dyDescent="0.25">
      <c r="H656" s="11"/>
    </row>
    <row r="657" spans="8:8" x14ac:dyDescent="0.25">
      <c r="H657" s="11"/>
    </row>
    <row r="658" spans="8:8" x14ac:dyDescent="0.25">
      <c r="H658" s="11"/>
    </row>
    <row r="659" spans="8:8" x14ac:dyDescent="0.25">
      <c r="H659" s="11"/>
    </row>
    <row r="660" spans="8:8" x14ac:dyDescent="0.25">
      <c r="H660" s="11"/>
    </row>
    <row r="661" spans="8:8" x14ac:dyDescent="0.25">
      <c r="H661" s="11"/>
    </row>
    <row r="662" spans="8:8" x14ac:dyDescent="0.25">
      <c r="H662" s="11"/>
    </row>
    <row r="663" spans="8:8" x14ac:dyDescent="0.25">
      <c r="H663" s="11"/>
    </row>
    <row r="664" spans="8:8" x14ac:dyDescent="0.25">
      <c r="H664" s="11"/>
    </row>
    <row r="665" spans="8:8" x14ac:dyDescent="0.25">
      <c r="H665" s="11"/>
    </row>
    <row r="666" spans="8:8" x14ac:dyDescent="0.25">
      <c r="H666" s="11"/>
    </row>
    <row r="667" spans="8:8" x14ac:dyDescent="0.25">
      <c r="H667" s="11"/>
    </row>
    <row r="668" spans="8:8" x14ac:dyDescent="0.25">
      <c r="H668" s="11"/>
    </row>
    <row r="669" spans="8:8" x14ac:dyDescent="0.25">
      <c r="H669" s="11"/>
    </row>
    <row r="670" spans="8:8" x14ac:dyDescent="0.25">
      <c r="H670" s="11"/>
    </row>
    <row r="671" spans="8:8" x14ac:dyDescent="0.25">
      <c r="H671" s="11"/>
    </row>
    <row r="672" spans="8:8" x14ac:dyDescent="0.25">
      <c r="H672" s="11"/>
    </row>
    <row r="673" spans="8:8" x14ac:dyDescent="0.25">
      <c r="H673" s="11"/>
    </row>
    <row r="674" spans="8:8" x14ac:dyDescent="0.25">
      <c r="H674" s="11"/>
    </row>
    <row r="675" spans="8:8" x14ac:dyDescent="0.25">
      <c r="H675" s="11"/>
    </row>
    <row r="676" spans="8:8" x14ac:dyDescent="0.25">
      <c r="H676" s="11"/>
    </row>
    <row r="677" spans="8:8" x14ac:dyDescent="0.25">
      <c r="H677" s="11"/>
    </row>
    <row r="678" spans="8:8" x14ac:dyDescent="0.25">
      <c r="H678" s="11"/>
    </row>
    <row r="679" spans="8:8" x14ac:dyDescent="0.25">
      <c r="H679" s="11"/>
    </row>
    <row r="680" spans="8:8" x14ac:dyDescent="0.25">
      <c r="H680" s="11"/>
    </row>
    <row r="681" spans="8:8" x14ac:dyDescent="0.25">
      <c r="H681" s="11"/>
    </row>
    <row r="682" spans="8:8" x14ac:dyDescent="0.25">
      <c r="H682" s="11"/>
    </row>
    <row r="683" spans="8:8" x14ac:dyDescent="0.25">
      <c r="H683" s="11"/>
    </row>
    <row r="684" spans="8:8" x14ac:dyDescent="0.25">
      <c r="H684" s="11"/>
    </row>
    <row r="685" spans="8:8" x14ac:dyDescent="0.25">
      <c r="H685" s="11"/>
    </row>
    <row r="686" spans="8:8" x14ac:dyDescent="0.25">
      <c r="H686" s="11"/>
    </row>
    <row r="687" spans="8:8" x14ac:dyDescent="0.25">
      <c r="H687" s="11"/>
    </row>
    <row r="688" spans="8:8" x14ac:dyDescent="0.25">
      <c r="H688" s="11"/>
    </row>
    <row r="689" spans="8:8" x14ac:dyDescent="0.25">
      <c r="H689" s="11"/>
    </row>
    <row r="690" spans="8:8" x14ac:dyDescent="0.25">
      <c r="H690" s="11"/>
    </row>
    <row r="691" spans="8:8" x14ac:dyDescent="0.25">
      <c r="H691" s="11"/>
    </row>
    <row r="692" spans="8:8" x14ac:dyDescent="0.25">
      <c r="H692" s="11"/>
    </row>
    <row r="693" spans="8:8" x14ac:dyDescent="0.25">
      <c r="H693" s="11"/>
    </row>
    <row r="694" spans="8:8" x14ac:dyDescent="0.25">
      <c r="H694" s="11"/>
    </row>
    <row r="695" spans="8:8" x14ac:dyDescent="0.25">
      <c r="H695" s="11"/>
    </row>
    <row r="696" spans="8:8" x14ac:dyDescent="0.25">
      <c r="H696" s="11"/>
    </row>
    <row r="697" spans="8:8" x14ac:dyDescent="0.25">
      <c r="H697" s="11"/>
    </row>
    <row r="698" spans="8:8" x14ac:dyDescent="0.25">
      <c r="H698" s="11"/>
    </row>
    <row r="699" spans="8:8" x14ac:dyDescent="0.25">
      <c r="H699" s="11"/>
    </row>
    <row r="700" spans="8:8" x14ac:dyDescent="0.25">
      <c r="H700" s="9"/>
    </row>
    <row r="701" spans="8:8" x14ac:dyDescent="0.25">
      <c r="H701" s="9"/>
    </row>
    <row r="702" spans="8:8" x14ac:dyDescent="0.25">
      <c r="H702" s="9"/>
    </row>
    <row r="703" spans="8:8" x14ac:dyDescent="0.25">
      <c r="H703" s="9"/>
    </row>
    <row r="704" spans="8:8" x14ac:dyDescent="0.25">
      <c r="H704" s="9"/>
    </row>
    <row r="705" spans="8:8" x14ac:dyDescent="0.25">
      <c r="H705" s="13"/>
    </row>
    <row r="706" spans="8:8" x14ac:dyDescent="0.25">
      <c r="H706" s="13"/>
    </row>
    <row r="707" spans="8:8" x14ac:dyDescent="0.25">
      <c r="H707" s="13"/>
    </row>
    <row r="708" spans="8:8" x14ac:dyDescent="0.25">
      <c r="H708" s="13"/>
    </row>
    <row r="709" spans="8:8" x14ac:dyDescent="0.25">
      <c r="H709" s="13"/>
    </row>
    <row r="710" spans="8:8" x14ac:dyDescent="0.25">
      <c r="H710" s="13"/>
    </row>
  </sheetData>
  <sortState xmlns:xlrd2="http://schemas.microsoft.com/office/spreadsheetml/2017/richdata2" columnSort="1" ref="C4:AH118">
    <sortCondition ref="C4:AH4"/>
  </sortState>
  <mergeCells count="3">
    <mergeCell ref="AJ1:AK2"/>
    <mergeCell ref="A1:B2"/>
    <mergeCell ref="C1:AI2"/>
  </mergeCells>
  <phoneticPr fontId="10" type="noConversion"/>
  <conditionalFormatting sqref="A130:XFD1048576 A3:XFD125 AL2:XFD2 A1 C1">
    <cfRule type="expression" dxfId="6" priority="4">
      <formula>A1&lt;&gt;#REF!</formula>
    </cfRule>
    <cfRule type="expression" dxfId="5" priority="5">
      <formula>A1&lt;&gt;#REF!</formula>
    </cfRule>
    <cfRule type="expression" dxfId="4" priority="6">
      <formula>A1&lt;&gt;#REF!</formula>
    </cfRule>
    <cfRule type="expression" dxfId="3" priority="7">
      <formula>A1&lt;&gt;#REF!</formula>
    </cfRule>
    <cfRule type="expression" dxfId="2" priority="8">
      <formula>A1&lt;&gt;#REF!</formula>
    </cfRule>
    <cfRule type="expression" dxfId="1" priority="9">
      <formula>A1&lt;&gt;#REF!</formula>
    </cfRule>
  </conditionalFormatting>
  <conditionalFormatting sqref="A130:XFD1048576 A3:XFD125 AL2:XFD2 A1 C1">
    <cfRule type="expression" dxfId="0" priority="3">
      <formula>A1&lt;&gt;#REF!</formula>
    </cfRule>
  </conditionalFormatting>
  <printOptions horizontalCentered="1" verticalCentered="1" gridLines="1"/>
  <pageMargins left="0" right="0" top="0" bottom="0" header="0" footer="0"/>
  <pageSetup scale="26" fitToHeight="2" orientation="landscape" r:id="rId1"/>
  <headerFooter>
    <oddFooter>&amp;R&amp;P&amp;N&amp;Z&amp;F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Sheet</vt:lpstr>
      <vt:lpstr>'Bid Sheet'!Print_Area</vt:lpstr>
      <vt:lpstr>'Bid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Fraser, Diana</dc:creator>
  <cp:lastModifiedBy>Manning, Ricky M</cp:lastModifiedBy>
  <cp:lastPrinted>2022-10-14T20:18:08Z</cp:lastPrinted>
  <dcterms:created xsi:type="dcterms:W3CDTF">2017-05-15T10:21:05Z</dcterms:created>
  <dcterms:modified xsi:type="dcterms:W3CDTF">2022-10-14T20:19:19Z</dcterms:modified>
</cp:coreProperties>
</file>