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8960" windowHeight="11328"/>
  </bookViews>
  <sheets>
    <sheet name="Bid Sheet" sheetId="1" r:id="rId1"/>
    <sheet name="Delivery Locations" sheetId="2" r:id="rId2"/>
  </sheets>
  <definedNames>
    <definedName name="_xlnm.Print_Area" localSheetId="0">'Bid Sheet'!$A$1:$Y$113</definedName>
    <definedName name="_xlnm.Print_Area" localSheetId="1">'Delivery Locations'!$A$3:$G$28</definedName>
    <definedName name="_xlnm.Print_Titles" localSheetId="0">'Bid Sheet'!$2:$3</definedName>
  </definedNames>
  <calcPr calcId="145621"/>
</workbook>
</file>

<file path=xl/calcChain.xml><?xml version="1.0" encoding="utf-8"?>
<calcChain xmlns="http://schemas.openxmlformats.org/spreadsheetml/2006/main">
  <c r="W111" i="1" l="1"/>
  <c r="W110" i="1"/>
  <c r="Y111" i="1"/>
  <c r="Y110" i="1"/>
  <c r="W41" i="1"/>
  <c r="W40" i="1"/>
  <c r="T113" i="1" l="1"/>
  <c r="S113" i="1"/>
  <c r="R113" i="1"/>
  <c r="W58" i="1"/>
  <c r="W105" i="1" l="1"/>
  <c r="W108" i="1"/>
  <c r="Y108" i="1" s="1"/>
  <c r="W107" i="1"/>
  <c r="Y107" i="1" s="1"/>
  <c r="W106" i="1"/>
  <c r="Y106" i="1" s="1"/>
  <c r="Y32" i="1" l="1"/>
  <c r="W109" i="1"/>
  <c r="Y109" i="1" s="1"/>
  <c r="Y105" i="1"/>
  <c r="W104" i="1"/>
  <c r="Y104" i="1" s="1"/>
  <c r="W103" i="1"/>
  <c r="Y103" i="1" s="1"/>
  <c r="W102" i="1"/>
  <c r="Y102" i="1" s="1"/>
  <c r="W101" i="1"/>
  <c r="Y101" i="1" s="1"/>
  <c r="W100" i="1"/>
  <c r="Y100" i="1" s="1"/>
  <c r="W99" i="1"/>
  <c r="Y99" i="1" s="1"/>
  <c r="W98" i="1"/>
  <c r="Y98" i="1" s="1"/>
  <c r="W97" i="1"/>
  <c r="Y97" i="1" s="1"/>
  <c r="W96" i="1"/>
  <c r="Y96" i="1" s="1"/>
  <c r="W95" i="1"/>
  <c r="Y95" i="1" s="1"/>
  <c r="W94" i="1"/>
  <c r="Y94" i="1" s="1"/>
  <c r="W93" i="1"/>
  <c r="Y93" i="1" s="1"/>
  <c r="W92" i="1"/>
  <c r="Y92" i="1" s="1"/>
  <c r="W91" i="1"/>
  <c r="Y91" i="1" s="1"/>
  <c r="W90" i="1"/>
  <c r="Y90" i="1" s="1"/>
  <c r="W89" i="1"/>
  <c r="Y89" i="1" s="1"/>
  <c r="W88" i="1"/>
  <c r="Y88" i="1" s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8" i="1"/>
  <c r="Y78" i="1" s="1"/>
  <c r="W77" i="1"/>
  <c r="Y77" i="1" s="1"/>
  <c r="W76" i="1"/>
  <c r="Y76" i="1" s="1"/>
  <c r="W75" i="1"/>
  <c r="Y75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0" i="1"/>
  <c r="Y60" i="1" s="1"/>
  <c r="W59" i="1"/>
  <c r="Y59" i="1" s="1"/>
  <c r="W56" i="1"/>
  <c r="Y56" i="1" s="1"/>
  <c r="W55" i="1"/>
  <c r="Y55" i="1" s="1"/>
  <c r="W54" i="1"/>
  <c r="Y54" i="1" s="1"/>
  <c r="W52" i="1"/>
  <c r="Y52" i="1" s="1"/>
  <c r="W51" i="1"/>
  <c r="Y51" i="1" s="1"/>
  <c r="W49" i="1"/>
  <c r="Y49" i="1" s="1"/>
  <c r="W47" i="1"/>
  <c r="Y47" i="1" s="1"/>
  <c r="W46" i="1"/>
  <c r="Y46" i="1" s="1"/>
  <c r="W44" i="1"/>
  <c r="Y44" i="1" s="1"/>
  <c r="W43" i="1"/>
  <c r="Y43" i="1" s="1"/>
  <c r="W42" i="1"/>
  <c r="Y42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Y34" i="1" s="1"/>
  <c r="W33" i="1"/>
  <c r="Y33" i="1" s="1"/>
  <c r="W31" i="1"/>
  <c r="Y31" i="1" s="1"/>
  <c r="W30" i="1"/>
  <c r="Y30" i="1" s="1"/>
  <c r="W29" i="1"/>
  <c r="Y29" i="1" s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W11" i="1"/>
  <c r="Y11" i="1" s="1"/>
  <c r="W10" i="1"/>
  <c r="Y10" i="1" s="1"/>
  <c r="W9" i="1"/>
  <c r="Y9" i="1" s="1"/>
  <c r="W8" i="1"/>
  <c r="Y8" i="1" s="1"/>
  <c r="W7" i="1"/>
  <c r="Y7" i="1" s="1"/>
  <c r="W6" i="1"/>
  <c r="Y6" i="1" s="1"/>
  <c r="W5" i="1"/>
  <c r="V113" i="1"/>
  <c r="U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W113" i="1" l="1"/>
  <c r="Y5" i="1" l="1"/>
  <c r="C113" i="1" l="1"/>
  <c r="Y113" i="1" l="1"/>
</calcChain>
</file>

<file path=xl/sharedStrings.xml><?xml version="1.0" encoding="utf-8"?>
<sst xmlns="http://schemas.openxmlformats.org/spreadsheetml/2006/main" count="357" uniqueCount="334">
  <si>
    <t>9MM FORCE ON FORCE MARKING ROUNDS (SOO/CASE)</t>
  </si>
  <si>
    <t>5.56 FORCE ON FORCE MARKING ROUNDS (500/CASE)</t>
  </si>
  <si>
    <t>M4/AR BOLT KIT  (FOR "FOF" BRAND 5.56 ROUNDS ONLY)</t>
  </si>
  <si>
    <t>5.56 FORCE ON FORCE 30  ROUND MAGAZINE</t>
  </si>
  <si>
    <t>380  95 FMJ (1000/CASE)</t>
  </si>
  <si>
    <t>9MM 124 TMJ REDUCED LEAD (1000/CASE)</t>
  </si>
  <si>
    <t>9MM 147 TMJ REDUCED LEAD (1000/CASE)</t>
  </si>
  <si>
    <t>FEDERAL</t>
  </si>
  <si>
    <t>CCI/SPEER</t>
  </si>
  <si>
    <t>INTERNATIONAL</t>
  </si>
  <si>
    <t>A.L.S.  LESS  LETHAL</t>
  </si>
  <si>
    <t>HORNADY</t>
  </si>
  <si>
    <t>Description</t>
  </si>
  <si>
    <t>9MM 147 TACTICAL HST HP (1000/CASE)</t>
  </si>
  <si>
    <t>40  S+W 180  FMJ (1000/CASE).</t>
  </si>
  <si>
    <t>40  S+W 180  TMJ REDUCED LEAD (1000/CASE)</t>
  </si>
  <si>
    <t>40  S+W 165  TACTICAL HST HP (1000/CASE)</t>
  </si>
  <si>
    <t>40  S+W 180  TACTICAL HST HP (1000/CASE)</t>
  </si>
  <si>
    <t>45 230 FMJ (1000/CASE)</t>
  </si>
  <si>
    <t>45 230 TMJ REDUCED LEAD (1000/CASE)</t>
  </si>
  <si>
    <t>45 230 TACTICAL HST HP +P (1000/CASE)</t>
  </si>
  <si>
    <t>12  GA LOW  RECOIL 9 PELLETOO BUCK (250/CASE)</t>
  </si>
  <si>
    <t>12  GA LOW  RECOIL TRUBALL SLUG (250/CASE)</t>
  </si>
  <si>
    <t>12  GA #9  BIRDSHOT 1 1/8  OUNCE (250/CASE)</t>
  </si>
  <si>
    <t>12  GA FULL  POWER  9 PELLET 00  BUCK (250/CASE)</t>
  </si>
  <si>
    <t>12  GA FULL  POWER  TRUBALL SLUG (250/CASE)</t>
  </si>
  <si>
    <t>223  55 FMJ  ccSTRIPPER CUPPED" (900/CASE)</t>
  </si>
  <si>
    <t>5.56 62 GREEN TIP CCSTRIPPER CUPPED" (lf.20/GI CAN)</t>
  </si>
  <si>
    <t>223 55 HI-SHOK  SP (500/CASE)</t>
  </si>
  <si>
    <t>223 55 SIERRA BTHP (500/CASE)</t>
  </si>
  <si>
    <t>223  62 TACTICAL BONDED SP (200/CASE)</t>
  </si>
  <si>
    <t>308 168 SIERRA BTHP MATCH (200/CASE)</t>
  </si>
  <si>
    <t>22  LONG RIFLE 40  MINI-MAG HIGH VELOCITY (5000/CASE)</t>
  </si>
  <si>
    <t>38  125  TMJ BRASS CASE (1000/CASE)</t>
  </si>
  <si>
    <t>38  135   GOLD DOT HOLLOW POINT +P (1000/CASE)</t>
  </si>
  <si>
    <t>.9MM 100 FRANGIBLE LEAD FREE (1000/CASE)</t>
  </si>
  <si>
    <t>9MM 124 TMJ BRASS CASE (1000/CASE)</t>
  </si>
  <si>
    <t>9MM 124  GOLD DOT HOLLOW POINT +P (1000/CASE)</t>
  </si>
  <si>
    <t>40  S+W 125  FRANGIBLE LEAD FREE (1000/CASE)</t>
  </si>
  <si>
    <t>40  S+W 165 TMJ BRASS CASE (1000/CASE)</t>
  </si>
  <si>
    <t>40  S+W 180  TMJ BLAZER CLEAN-FIRE (1000/CASE)</t>
  </si>
  <si>
    <t>40  S+W 180  GOLD DOT HOLLOW POINT (1000/CASE)</t>
  </si>
  <si>
    <t>223 45 FRANGIBLE LEAD FREE (1000/CASE)</t>
  </si>
  <si>
    <t>12  GA SLUG FRANGIBLE (250/CASE)</t>
  </si>
  <si>
    <t>223 55 TAP URBAN (200/CASE)</t>
  </si>
  <si>
    <t>22LR222HP</t>
  </si>
  <si>
    <t>PISTOL</t>
  </si>
  <si>
    <t>SHOTGUNS</t>
  </si>
  <si>
    <t>ACCESSORIES</t>
  </si>
  <si>
    <t xml:space="preserve">City of </t>
  </si>
  <si>
    <t>City of</t>
  </si>
  <si>
    <t>AE380AP</t>
  </si>
  <si>
    <t>P9HST2</t>
  </si>
  <si>
    <t>Federal Premium HST 9mm 147 Grain JHP</t>
  </si>
  <si>
    <t>Q4238</t>
  </si>
  <si>
    <t>Winchester .40 S&amp;W 180 Grain FMJ</t>
  </si>
  <si>
    <t>USA223R1-CASE</t>
  </si>
  <si>
    <t>Winchester .223 Rem 55 Grain FMJ (Case)</t>
  </si>
  <si>
    <t>T223A</t>
  </si>
  <si>
    <t>LEB127LRS-CASE</t>
  </si>
  <si>
    <t>Federal Premium 12 Ga Low-Recoil 2-3/4 1 Oz Truball Rifled Slug (Case)</t>
  </si>
  <si>
    <t>LE13200-CASE</t>
  </si>
  <si>
    <t>Federal Premium 12 Ga Reduced-Recoil 2-3/4 9 Pellet FLITECONTROL 00 Buck Shot (Case)"</t>
  </si>
  <si>
    <t>LE13200</t>
  </si>
  <si>
    <t>MF22115</t>
  </si>
  <si>
    <t>Glock G22 .40 S&amp;W Gen 4 15 Round Magazine</t>
  </si>
  <si>
    <t>MF23113</t>
  </si>
  <si>
    <t>Glock G23 .40 S&amp;W Gen 4 13 Round Magazine</t>
  </si>
  <si>
    <t>MF27109</t>
  </si>
  <si>
    <t>Glock G27 .40 S&amp;W Gen 4 9 Round Magazine</t>
  </si>
  <si>
    <t>MAG557BLK</t>
  </si>
  <si>
    <t>Magpul AR-15 .223 / 5.56 Gen 3 30 Round Magazine</t>
  </si>
  <si>
    <t>MAG292BLK</t>
  </si>
  <si>
    <t>Magpul LR, SR .308 Win / 7.62 Gen M3 25 Round Magazine</t>
  </si>
  <si>
    <t>Smith &amp; Wesson M&amp;P15-22 .22 LR 10 Round Magazine</t>
  </si>
  <si>
    <t>Newton</t>
  </si>
  <si>
    <t xml:space="preserve"> Price</t>
  </si>
  <si>
    <t>Extended</t>
  </si>
  <si>
    <t xml:space="preserve"> Waltham</t>
  </si>
  <si>
    <t xml:space="preserve">Unit </t>
  </si>
  <si>
    <t>FF92</t>
  </si>
  <si>
    <t>FF5561</t>
  </si>
  <si>
    <t>FF556BCG</t>
  </si>
  <si>
    <t>FFMAGl</t>
  </si>
  <si>
    <t xml:space="preserve">AE9Nl </t>
  </si>
  <si>
    <t>Price/Case</t>
  </si>
  <si>
    <t xml:space="preserve">Town of </t>
  </si>
  <si>
    <t>Burlington</t>
  </si>
  <si>
    <t xml:space="preserve">AE9N2 </t>
  </si>
  <si>
    <t>AE40Rl</t>
  </si>
  <si>
    <t xml:space="preserve">AE40Nl </t>
  </si>
  <si>
    <t xml:space="preserve">P40HST3  </t>
  </si>
  <si>
    <t xml:space="preserve">P40HST1 </t>
  </si>
  <si>
    <t>AE45A</t>
  </si>
  <si>
    <t>AE45N</t>
  </si>
  <si>
    <t xml:space="preserve">P45HST1 </t>
  </si>
  <si>
    <t xml:space="preserve">LEB127LRS </t>
  </si>
  <si>
    <t xml:space="preserve">Tll59 </t>
  </si>
  <si>
    <t>LE12700</t>
  </si>
  <si>
    <t xml:space="preserve">LEB127RS </t>
  </si>
  <si>
    <t>AE223AF</t>
  </si>
  <si>
    <t>XM193AF90</t>
  </si>
  <si>
    <t>XM855LC1AC1</t>
  </si>
  <si>
    <t>T223E</t>
  </si>
  <si>
    <t xml:space="preserve">LE223T3 </t>
  </si>
  <si>
    <t xml:space="preserve">GM308M </t>
  </si>
  <si>
    <t>223045HVPNTM</t>
  </si>
  <si>
    <t>Ol2325SLGC</t>
  </si>
  <si>
    <t>ALS1212T</t>
  </si>
  <si>
    <t>City/Town</t>
  </si>
  <si>
    <t>Delivery Address</t>
  </si>
  <si>
    <t>Contact</t>
  </si>
  <si>
    <t>Phone</t>
  </si>
  <si>
    <t>Officer Ranieri</t>
  </si>
  <si>
    <t>781-314-3527</t>
  </si>
  <si>
    <t>155 Lexington Street, Waltham, MA 02452</t>
  </si>
  <si>
    <r>
      <t xml:space="preserve">Estimated Quantities </t>
    </r>
    <r>
      <rPr>
        <sz val="12"/>
        <color rgb="FF000000"/>
        <rFont val="Calibri"/>
        <family val="2"/>
        <scheme val="minor"/>
      </rPr>
      <t>(in Cases)</t>
    </r>
  </si>
  <si>
    <t>Peabody</t>
  </si>
  <si>
    <t xml:space="preserve">Watertown </t>
  </si>
  <si>
    <t>Reading</t>
  </si>
  <si>
    <t>5.56 55 FMJ  ccSTRIPPER CUPPED" (450/CASE)</t>
  </si>
  <si>
    <t xml:space="preserve">Total Yrly Estimated </t>
  </si>
  <si>
    <t>Winchester .22 LR 36 Grain HP  (5000/CASE)</t>
  </si>
  <si>
    <t>12  GA TRITON BEAN BAG ROUND  (250/CASE)</t>
  </si>
  <si>
    <t>1321 Washington Street, Newton, MA 02465</t>
  </si>
  <si>
    <t>Sgt Frank Eldridge</t>
  </si>
  <si>
    <t>617-796-3640</t>
  </si>
  <si>
    <t>RA40T</t>
  </si>
  <si>
    <t>40 180 JHP (1000/CASE)</t>
  </si>
  <si>
    <t>RA223R2</t>
  </si>
  <si>
    <t>223 64 POWER POINT (1000/CASE)</t>
  </si>
  <si>
    <t>Q3131A</t>
  </si>
  <si>
    <t>223 55 FMJ (1000/CASE)</t>
  </si>
  <si>
    <t>USA9JHP</t>
  </si>
  <si>
    <t>9 147 JHP (500/CASE)</t>
  </si>
  <si>
    <t>USA9MM</t>
  </si>
  <si>
    <t>9 124 FMJ (500/CASE)</t>
  </si>
  <si>
    <t>RA12RS15S</t>
  </si>
  <si>
    <t>Winchester 12 ga Segmenting Slug (250/CASE)</t>
  </si>
  <si>
    <t>Lt. Richard Callahan</t>
  </si>
  <si>
    <t>978-538-6337</t>
  </si>
  <si>
    <t>CPO, Purchasing Agent</t>
  </si>
  <si>
    <t>Dan Doucette</t>
  </si>
  <si>
    <t>daniel.doucette@peabody-ma.gov</t>
  </si>
  <si>
    <t>Nick Reed</t>
  </si>
  <si>
    <t>nread@newtonma.gov</t>
  </si>
  <si>
    <t>Bandini, Raeleen</t>
  </si>
  <si>
    <t xml:space="preserve">rbandini@watertown-ma.gov </t>
  </si>
  <si>
    <t>Dan Unsworth</t>
  </si>
  <si>
    <t>617-972-6548</t>
  </si>
  <si>
    <t>kmoskos@burlington.org</t>
  </si>
  <si>
    <t>Kate Moskos</t>
  </si>
  <si>
    <t>Joe Pedulla</t>
  </si>
  <si>
    <t xml:space="preserve">jpedulla@city.waltham.ma.us </t>
  </si>
  <si>
    <t>Email ,</t>
  </si>
  <si>
    <t>Sgt Tim McDonough.</t>
  </si>
  <si>
    <t>781-942-6766</t>
  </si>
  <si>
    <t>armorer@ci.reading.ma.us</t>
  </si>
  <si>
    <t>Ofr. Patrick Dawley</t>
  </si>
  <si>
    <t>Littleton</t>
  </si>
  <si>
    <t>Town of</t>
  </si>
  <si>
    <t>Plymouth</t>
  </si>
  <si>
    <t>RA45T</t>
  </si>
  <si>
    <t>.45 cal 230 grain JHP "T" series duty - RA45T</t>
  </si>
  <si>
    <t>Q4170</t>
  </si>
  <si>
    <t>.45 cal 230 grain  FMJ Practice - Q4170</t>
  </si>
  <si>
    <t>.45 cal 175 grain Frangible - RA45SF</t>
  </si>
  <si>
    <t>.223 55 grain ballistic silvertip duty - RA223BSTA</t>
  </si>
  <si>
    <t>5.56 55 grain FMJ practice - Q3131</t>
  </si>
  <si>
    <t>.223 55 grain frangible ammo - RA223SF</t>
  </si>
  <si>
    <t>.22LR Training ammo</t>
  </si>
  <si>
    <t>.40 cal 180 grain JHP "T" series duty - RA40T</t>
  </si>
  <si>
    <t>.40 cal 180 grain FMJ practice - Q4238</t>
  </si>
  <si>
    <t>RA45SF</t>
  </si>
  <si>
    <t>RA223BSTA</t>
  </si>
  <si>
    <t>Q3131</t>
  </si>
  <si>
    <t>RA223SF</t>
  </si>
  <si>
    <t xml:space="preserve">Burlington, City of </t>
  </si>
  <si>
    <t>Newton,City of</t>
  </si>
  <si>
    <t>Waltham, City of</t>
  </si>
  <si>
    <t>Peabody, City of</t>
  </si>
  <si>
    <t>Watertown, Town of</t>
  </si>
  <si>
    <t>Reading,Town of</t>
  </si>
  <si>
    <t>Littleton, Town of</t>
  </si>
  <si>
    <t>Sgt. Matt Pinard</t>
  </si>
  <si>
    <t>978-540-2300</t>
  </si>
  <si>
    <t xml:space="preserve">Deputy Jeff Patterson </t>
  </si>
  <si>
    <t xml:space="preserve">jpatterson@littletonpd.com </t>
  </si>
  <si>
    <t>Plymouth, Town of</t>
  </si>
  <si>
    <t>20 Long Pond Road, Plymouth, MA 02360</t>
  </si>
  <si>
    <t>Sgt. Marc Manfredi</t>
  </si>
  <si>
    <t>Pamela Hagler</t>
  </si>
  <si>
    <t>phagler@townhall.plymouth.ma.us</t>
  </si>
  <si>
    <t>Lynn</t>
  </si>
  <si>
    <t>Lynn, City of</t>
  </si>
  <si>
    <t>300 Washington St, Lynn, MA, 01901</t>
  </si>
  <si>
    <t>Lt Sharpe</t>
  </si>
  <si>
    <t>781-477-4393</t>
  </si>
  <si>
    <t>Charles E White</t>
  </si>
  <si>
    <t>cwhite@lynnma.gov</t>
  </si>
  <si>
    <t xml:space="preserve">Attleboro, Town of </t>
  </si>
  <si>
    <t>77 Park Street, Attleboro, MA  02703</t>
  </si>
  <si>
    <t xml:space="preserve">508.223.2222 x3262 </t>
  </si>
  <si>
    <t>Carol A. Brown, MCPPO</t>
  </si>
  <si>
    <t>purchasing@cityofattleboro.us</t>
  </si>
  <si>
    <t>Methuen</t>
  </si>
  <si>
    <t>securiblank(loud) 9mm simunition blank rounds 500 case</t>
  </si>
  <si>
    <t>Hornaday 8089-200/case .300 blackout 110 Vmax</t>
  </si>
  <si>
    <t>Hornaday 80892 - 200/case .300 blackout 208 Amax</t>
  </si>
  <si>
    <t>Captain Gregory Gallant</t>
  </si>
  <si>
    <t>(978) 983-8767</t>
  </si>
  <si>
    <t>90 Hampshire St., Methuen MA 01844</t>
  </si>
  <si>
    <t>Methuen, Town of</t>
  </si>
  <si>
    <t>Lauri Antonacci</t>
  </si>
  <si>
    <t xml:space="preserve">LLAntonacci@ci.methuen.ma.us </t>
  </si>
  <si>
    <t>Leominster, City of</t>
  </si>
  <si>
    <t>Greg Chapdelaine</t>
  </si>
  <si>
    <t>29 Church Street, Leominster, MA 01453</t>
  </si>
  <si>
    <t>Lt. Richard Kinney</t>
  </si>
  <si>
    <t>Leominster</t>
  </si>
  <si>
    <t>speer gold dot 45 practice rounds</t>
  </si>
  <si>
    <t>Winchester 9mm duty rounds</t>
  </si>
  <si>
    <t>Winchester 9mm practice rounds</t>
  </si>
  <si>
    <t>Attleboro</t>
  </si>
  <si>
    <t>45 Frangible Ammo (1000)</t>
  </si>
  <si>
    <t>Brockton</t>
  </si>
  <si>
    <t>Beverly</t>
  </si>
  <si>
    <t>Beverly, City of</t>
  </si>
  <si>
    <t>191 Cabot Street, Beverly, MA 01915</t>
  </si>
  <si>
    <t>Sgt. Michael Backstrom</t>
  </si>
  <si>
    <t>978-605-2520</t>
  </si>
  <si>
    <t>David Gelineau</t>
  </si>
  <si>
    <t xml:space="preserve">Q4206 </t>
  </si>
  <si>
    <t>380 Auto 95 GR. FMJ (500/CASE)</t>
  </si>
  <si>
    <t>Q4172</t>
  </si>
  <si>
    <t>9MM 115 GR . FMJ (500/CASE)</t>
  </si>
  <si>
    <t>WC402</t>
  </si>
  <si>
    <t>40S&amp;W 180 GR. BEB (500/CASE)</t>
  </si>
  <si>
    <t>WC452</t>
  </si>
  <si>
    <t>45 AUTO 230 GR. BEB (500/CASE)</t>
  </si>
  <si>
    <t>RA402A</t>
  </si>
  <si>
    <t>40 S&amp;W 165 GR. JHP, "T" SERIES  (500/CASE)</t>
  </si>
  <si>
    <t>USA 9MM</t>
  </si>
  <si>
    <t>9MM 124 GR. FMJ (500/CASE)</t>
  </si>
  <si>
    <t>RA380T</t>
  </si>
  <si>
    <t>380 AUTO 95 GR. JHP, "T" SERIES (500/CASE)</t>
  </si>
  <si>
    <t>RA9124TP</t>
  </si>
  <si>
    <t>9MM 124 GR. JHP +P, "T" SERIES (500/CASE)</t>
  </si>
  <si>
    <t>RA45TP</t>
  </si>
  <si>
    <t>45 AUTO 230 GR. JHP +P, "T" SERIES (500/CASE)</t>
  </si>
  <si>
    <t>XB1200</t>
  </si>
  <si>
    <t>12GA. SUPER X 00 BUCKSHOT "9 PELLET" (250/CASE)</t>
  </si>
  <si>
    <t>RA1200SF</t>
  </si>
  <si>
    <t>12 GA. 00 BUCKSHOT FRANGIBLE (250/CASE)</t>
  </si>
  <si>
    <t>RA12RSSF</t>
  </si>
  <si>
    <t>12 GA. SLUG FRANGIBLE (250/CASE)</t>
  </si>
  <si>
    <t>Thomas P. Watkins</t>
  </si>
  <si>
    <t xml:space="preserve">978-623-8951 </t>
  </si>
  <si>
    <t>36 Bartlet Street, Andover, MA 01810</t>
  </si>
  <si>
    <t>Andover</t>
  </si>
  <si>
    <t>Foxborough</t>
  </si>
  <si>
    <t>Frangible 223</t>
  </si>
  <si>
    <t>8 Chestnut Street Foxboro,  MA 02035</t>
  </si>
  <si>
    <t>508-543-4343</t>
  </si>
  <si>
    <t>jcannata@foxboroughpolice.com</t>
  </si>
  <si>
    <t>Ptl James Cannata</t>
  </si>
  <si>
    <t>Revere</t>
  </si>
  <si>
    <t>400 Revere Beach Pkwy, Revere, MA 02151</t>
  </si>
  <si>
    <t>Chief James Guido</t>
  </si>
  <si>
    <t>781-286-8326</t>
  </si>
  <si>
    <t>Marie Zelandi</t>
  </si>
  <si>
    <t>mzelandi@revere.org</t>
  </si>
  <si>
    <t>TAP #81295</t>
  </si>
  <si>
    <t xml:space="preserve">HORNANDY (400 ROUNDS/CASE) </t>
  </si>
  <si>
    <t xml:space="preserve">gchapdelaine@leominster-ma.gov </t>
  </si>
  <si>
    <t xml:space="preserve">dgelineau@beverlyma.gov </t>
  </si>
  <si>
    <t xml:space="preserve">twatkins@andoverma.gov </t>
  </si>
  <si>
    <t xml:space="preserve">sgtmanfredi@plymouthpolice.com  </t>
  </si>
  <si>
    <t>Uxbridge, Town of</t>
  </si>
  <si>
    <t>275 Douglas St, Uxbridge, MA 01969</t>
  </si>
  <si>
    <t>Sgt Kevin MacDonald</t>
  </si>
  <si>
    <t>kmacdonald@uxbridge-ma.gov</t>
  </si>
  <si>
    <t>Revere,  City of</t>
  </si>
  <si>
    <t>.308 cal 165 grain BTHP</t>
  </si>
  <si>
    <t>GM308M</t>
  </si>
  <si>
    <t>.38 Cal.125 grain gold dot hp</t>
  </si>
  <si>
    <t>CTS</t>
  </si>
  <si>
    <t>Def-Tec</t>
  </si>
  <si>
    <t xml:space="preserve"> Qty's in Cas. or Each</t>
  </si>
  <si>
    <r>
      <t xml:space="preserve">Taser Cart, </t>
    </r>
    <r>
      <rPr>
        <b/>
        <sz val="12"/>
        <color rgb="FF000000"/>
        <rFont val="Calibri"/>
        <family val="2"/>
        <scheme val="minor"/>
      </rPr>
      <t>Per HEAD</t>
    </r>
  </si>
  <si>
    <r>
      <t xml:space="preserve">12 GA Less lethal drag stabilize, </t>
    </r>
    <r>
      <rPr>
        <b/>
        <sz val="12"/>
        <color rgb="FF000000"/>
        <rFont val="Calibri"/>
        <family val="2"/>
        <scheme val="minor"/>
      </rPr>
      <t>Per BOX</t>
    </r>
  </si>
  <si>
    <r>
      <t xml:space="preserve">40 MM foam baton rounds, </t>
    </r>
    <r>
      <rPr>
        <b/>
        <sz val="12"/>
        <color rgb="FF000000"/>
        <rFont val="Calibri"/>
        <family val="2"/>
        <scheme val="minor"/>
      </rPr>
      <t>Per ROUND</t>
    </r>
  </si>
  <si>
    <r>
      <t xml:space="preserve">40 MM foam baton rounds training pack, </t>
    </r>
    <r>
      <rPr>
        <b/>
        <sz val="12"/>
        <color rgb="FF000000"/>
        <rFont val="Calibri"/>
        <family val="2"/>
        <scheme val="minor"/>
      </rPr>
      <t>BOX OF 250</t>
    </r>
  </si>
  <si>
    <t>Multi- Communities Political Subdivision, Ammunition Procurement, 2017</t>
  </si>
  <si>
    <t>Arlington</t>
  </si>
  <si>
    <t>SP4104</t>
  </si>
  <si>
    <t>410 gage 2 1/2", 1/2 oz, 1200fps, #4 lead shots (25 per Box)</t>
  </si>
  <si>
    <t xml:space="preserve">Arlington, Town of </t>
  </si>
  <si>
    <t>dlanzillotti@town.arlington.ma.us</t>
  </si>
  <si>
    <t>781-316-3003</t>
  </si>
  <si>
    <t>Domenic Lanzillotti</t>
  </si>
  <si>
    <t>Wilmington</t>
  </si>
  <si>
    <t>Paul Krzeminski</t>
  </si>
  <si>
    <t>978 658 5071</t>
  </si>
  <si>
    <t>Wilmington Town of</t>
  </si>
  <si>
    <t>40  S+W 165 TMJ BRASS CASE, CLEAN FIRE (1000/CASE)</t>
  </si>
  <si>
    <t>40  S+W 165  GOLD DOT HOLLOW POINT (1000/CASE)</t>
  </si>
  <si>
    <t>Uxbridge</t>
  </si>
  <si>
    <t>AAA 80265</t>
  </si>
  <si>
    <t>HORNADY TAP 223 75gr. BTHP (200/Case)</t>
  </si>
  <si>
    <t>AAA 9760EL</t>
  </si>
  <si>
    <t>HORNADY 223 75gr. BTHP, Training (500/Case)</t>
  </si>
  <si>
    <t>Andover, Town of</t>
  </si>
  <si>
    <t>730 Massachusetts Ave., Arlington, MA 02476</t>
  </si>
  <si>
    <t>Foxborough, Town of</t>
  </si>
  <si>
    <t>Brockton, City of</t>
  </si>
  <si>
    <t>#</t>
  </si>
  <si>
    <t>Political Sub Division, Ammunition Procurement, Contacts and Delivery</t>
  </si>
  <si>
    <t xml:space="preserve">wbarry@brocktonpolice.com </t>
  </si>
  <si>
    <t xml:space="preserve">William Barry </t>
  </si>
  <si>
    <t>508-897-5221</t>
  </si>
  <si>
    <t>mmorris@cobma.us</t>
  </si>
  <si>
    <t>Mike Morris, CPO</t>
  </si>
  <si>
    <t>wmartiniello@wilmingtonma.gov</t>
  </si>
  <si>
    <t>Wendy Martiniello</t>
  </si>
  <si>
    <t>jdaley@uxbridge-ma.gov</t>
  </si>
  <si>
    <t>508-278-7351</t>
  </si>
  <si>
    <t>Jean Daley</t>
  </si>
  <si>
    <t>(781) 942-6696</t>
  </si>
  <si>
    <t>Allison Jenkins</t>
  </si>
  <si>
    <t>ajenkins@ci.reading.ma.us</t>
  </si>
  <si>
    <t>508-278-7756; Cell 774 545 0301</t>
  </si>
  <si>
    <t>508-830-4218 x211</t>
  </si>
  <si>
    <t>978-534-7560 x310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</si>
</sst>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b/>
      <u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u/>
      <sz val="10"/>
      <color theme="10"/>
      <name val="Times New Roman"/>
      <family val="1"/>
    </font>
    <font>
      <b/>
      <sz val="1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44" fontId="2" fillId="0" borderId="1" xfId="1" applyFont="1" applyFill="1" applyBorder="1" applyAlignment="1">
      <alignment horizontal="left" vertical="top"/>
    </xf>
    <xf numFmtId="44" fontId="4" fillId="0" borderId="1" xfId="1" applyFont="1" applyFill="1" applyBorder="1" applyAlignment="1">
      <alignment horizontal="center" vertical="top"/>
    </xf>
    <xf numFmtId="44" fontId="2" fillId="0" borderId="3" xfId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44" fontId="4" fillId="0" borderId="2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/>
    </xf>
    <xf numFmtId="0" fontId="8" fillId="5" borderId="1" xfId="1" applyNumberFormat="1" applyFont="1" applyFill="1" applyBorder="1" applyAlignment="1">
      <alignment horizontal="center" vertical="top"/>
    </xf>
    <xf numFmtId="44" fontId="8" fillId="5" borderId="1" xfId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44" fontId="2" fillId="4" borderId="7" xfId="1" applyFont="1" applyFill="1" applyBorder="1" applyAlignment="1">
      <alignment horizontal="center" vertical="top"/>
    </xf>
    <xf numFmtId="44" fontId="2" fillId="4" borderId="7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44" fontId="4" fillId="2" borderId="8" xfId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7" fillId="0" borderId="0" xfId="2" applyFill="1" applyBorder="1" applyAlignment="1">
      <alignment horizontal="left" vertical="top"/>
    </xf>
    <xf numFmtId="0" fontId="2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/>
    </xf>
    <xf numFmtId="0" fontId="8" fillId="5" borderId="1" xfId="1" applyNumberFormat="1" applyFont="1" applyFill="1" applyBorder="1" applyAlignment="1">
      <alignment horizontal="center" vertical="top"/>
    </xf>
    <xf numFmtId="0" fontId="2" fillId="0" borderId="10" xfId="2" applyFont="1" applyFill="1" applyBorder="1" applyAlignment="1">
      <alignment horizontal="center" vertical="top"/>
    </xf>
    <xf numFmtId="0" fontId="7" fillId="0" borderId="1" xfId="2" applyFill="1" applyBorder="1" applyAlignment="1">
      <alignment horizontal="left" vertical="top"/>
    </xf>
    <xf numFmtId="0" fontId="5" fillId="0" borderId="1" xfId="2" applyFont="1" applyFill="1" applyBorder="1" applyAlignment="1">
      <alignment horizontal="center" vertical="top"/>
    </xf>
    <xf numFmtId="0" fontId="8" fillId="7" borderId="1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7" fillId="0" borderId="10" xfId="2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top"/>
    </xf>
    <xf numFmtId="0" fontId="8" fillId="9" borderId="1" xfId="1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horizontal="left" vertical="top"/>
    </xf>
    <xf numFmtId="0" fontId="12" fillId="0" borderId="1" xfId="3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3" fillId="0" borderId="1" xfId="0" applyFont="1" applyBorder="1"/>
    <xf numFmtId="0" fontId="8" fillId="0" borderId="13" xfId="0" applyFont="1" applyFill="1" applyBorder="1" applyAlignment="1">
      <alignment horizontal="center" vertical="top"/>
    </xf>
    <xf numFmtId="0" fontId="12" fillId="0" borderId="1" xfId="3" applyFont="1" applyBorder="1"/>
    <xf numFmtId="0" fontId="12" fillId="0" borderId="0" xfId="3" applyFont="1"/>
    <xf numFmtId="0" fontId="14" fillId="0" borderId="1" xfId="0" applyFont="1" applyBorder="1"/>
    <xf numFmtId="0" fontId="13" fillId="0" borderId="1" xfId="0" applyFont="1" applyFill="1" applyBorder="1" applyAlignment="1">
      <alignment horizontal="left" vertical="top"/>
    </xf>
    <xf numFmtId="0" fontId="15" fillId="0" borderId="1" xfId="3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6" xfId="3" applyFont="1" applyFill="1" applyBorder="1" applyAlignment="1">
      <alignment horizontal="left" vertical="center"/>
    </xf>
    <xf numFmtId="0" fontId="2" fillId="0" borderId="1" xfId="0" applyFont="1" applyBorder="1"/>
    <xf numFmtId="0" fontId="16" fillId="0" borderId="1" xfId="3" applyFont="1" applyBorder="1"/>
    <xf numFmtId="0" fontId="17" fillId="0" borderId="0" xfId="3" applyFont="1"/>
    <xf numFmtId="0" fontId="17" fillId="0" borderId="1" xfId="3" applyFont="1" applyBorder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/>
    </xf>
    <xf numFmtId="0" fontId="10" fillId="8" borderId="6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white@lynnma.gov" TargetMode="External"/><Relationship Id="rId13" Type="http://schemas.openxmlformats.org/officeDocument/2006/relationships/hyperlink" Target="mailto:mzelandi@revere.org" TargetMode="External"/><Relationship Id="rId18" Type="http://schemas.openxmlformats.org/officeDocument/2006/relationships/hyperlink" Target="mailto:dlanzillotti@town.arlington.ma.us" TargetMode="External"/><Relationship Id="rId3" Type="http://schemas.openxmlformats.org/officeDocument/2006/relationships/hyperlink" Target="mailto:rbandini@watertown-ma.gov" TargetMode="External"/><Relationship Id="rId21" Type="http://schemas.openxmlformats.org/officeDocument/2006/relationships/hyperlink" Target="mailto:wmartiniello@wilmingtonma.gov" TargetMode="External"/><Relationship Id="rId7" Type="http://schemas.openxmlformats.org/officeDocument/2006/relationships/hyperlink" Target="mailto:phagler@townhall.plymouth.ma.us" TargetMode="External"/><Relationship Id="rId12" Type="http://schemas.openxmlformats.org/officeDocument/2006/relationships/hyperlink" Target="mailto:jcannata@foxboroughpolice.com" TargetMode="External"/><Relationship Id="rId17" Type="http://schemas.openxmlformats.org/officeDocument/2006/relationships/hyperlink" Target="mailto:kmacdonald@uxbridge-ma.gov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nread@newtonma.gov" TargetMode="External"/><Relationship Id="rId16" Type="http://schemas.openxmlformats.org/officeDocument/2006/relationships/hyperlink" Target="mailto:sgtmanfredi@plymouthpolice.com" TargetMode="External"/><Relationship Id="rId20" Type="http://schemas.openxmlformats.org/officeDocument/2006/relationships/hyperlink" Target="mailto:mmorris@cobma.us" TargetMode="External"/><Relationship Id="rId1" Type="http://schemas.openxmlformats.org/officeDocument/2006/relationships/hyperlink" Target="mailto:daniel.doucette@peabody-ma.gov" TargetMode="External"/><Relationship Id="rId6" Type="http://schemas.openxmlformats.org/officeDocument/2006/relationships/hyperlink" Target="mailto:jpatterson@littletonpd.com" TargetMode="External"/><Relationship Id="rId11" Type="http://schemas.openxmlformats.org/officeDocument/2006/relationships/hyperlink" Target="mailto:dgelineau@beverlyma.gov" TargetMode="External"/><Relationship Id="rId24" Type="http://schemas.openxmlformats.org/officeDocument/2006/relationships/hyperlink" Target="mailto:ajenkins@ci.reading.ma.us" TargetMode="External"/><Relationship Id="rId5" Type="http://schemas.openxmlformats.org/officeDocument/2006/relationships/hyperlink" Target="mailto:armorer@ci.reading.ma.us" TargetMode="External"/><Relationship Id="rId15" Type="http://schemas.openxmlformats.org/officeDocument/2006/relationships/hyperlink" Target="mailto:twatkins@andoverma.gov" TargetMode="External"/><Relationship Id="rId23" Type="http://schemas.openxmlformats.org/officeDocument/2006/relationships/hyperlink" Target="mailto:jpedulla@city.waltham.ma.us" TargetMode="External"/><Relationship Id="rId10" Type="http://schemas.openxmlformats.org/officeDocument/2006/relationships/hyperlink" Target="mailto:LLAntonacci@ci.methuen.ma.us" TargetMode="External"/><Relationship Id="rId19" Type="http://schemas.openxmlformats.org/officeDocument/2006/relationships/hyperlink" Target="mailto:wbarry@brocktonpolice.com" TargetMode="External"/><Relationship Id="rId4" Type="http://schemas.openxmlformats.org/officeDocument/2006/relationships/hyperlink" Target="mailto:kmoskos@burlington.org" TargetMode="External"/><Relationship Id="rId9" Type="http://schemas.openxmlformats.org/officeDocument/2006/relationships/hyperlink" Target="mailto:purchasing@cityofattleboro.us" TargetMode="External"/><Relationship Id="rId14" Type="http://schemas.openxmlformats.org/officeDocument/2006/relationships/hyperlink" Target="mailto:gchapdelaine@leominster-ma.gov" TargetMode="External"/><Relationship Id="rId22" Type="http://schemas.openxmlformats.org/officeDocument/2006/relationships/hyperlink" Target="mailto:jdaley@uxbridge-m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19" sqref="P119"/>
    </sheetView>
  </sheetViews>
  <sheetFormatPr defaultColWidth="8.77734375" defaultRowHeight="15.6" x14ac:dyDescent="0.25"/>
  <cols>
    <col min="1" max="1" width="19.5546875" style="4" customWidth="1"/>
    <col min="2" max="2" width="66.77734375" style="4" customWidth="1"/>
    <col min="3" max="3" width="10.109375" style="9" bestFit="1" customWidth="1"/>
    <col min="4" max="4" width="8.44140625" style="9" bestFit="1" customWidth="1"/>
    <col min="5" max="5" width="10.77734375" style="9" bestFit="1" customWidth="1"/>
    <col min="6" max="6" width="9.109375" style="9" bestFit="1" customWidth="1"/>
    <col min="7" max="7" width="12.21875" style="9" bestFit="1" customWidth="1"/>
    <col min="8" max="8" width="9.21875" style="9" bestFit="1" customWidth="1"/>
    <col min="9" max="9" width="8.88671875" style="9" bestFit="1" customWidth="1"/>
    <col min="10" max="10" width="7" style="9" bestFit="1" customWidth="1"/>
    <col min="11" max="11" width="10.88671875" style="9" customWidth="1"/>
    <col min="12" max="12" width="9.5546875" style="9" bestFit="1" customWidth="1"/>
    <col min="13" max="13" width="11.33203125" style="9" bestFit="1" customWidth="1"/>
    <col min="14" max="14" width="10" style="9" bestFit="1" customWidth="1"/>
    <col min="15" max="15" width="9.44140625" style="9" bestFit="1" customWidth="1"/>
    <col min="16" max="16" width="9.21875" style="9" customWidth="1"/>
    <col min="17" max="17" width="9.21875" style="9" bestFit="1" customWidth="1"/>
    <col min="18" max="18" width="9.21875" style="9" customWidth="1"/>
    <col min="19" max="19" width="11.6640625" style="9" customWidth="1"/>
    <col min="20" max="20" width="9.21875" style="9" customWidth="1"/>
    <col min="21" max="21" width="12.109375" style="9" bestFit="1" customWidth="1"/>
    <col min="22" max="22" width="7.6640625" style="9" customWidth="1"/>
    <col min="23" max="23" width="20.44140625" style="9" bestFit="1" customWidth="1"/>
    <col min="24" max="24" width="12.21875" style="9" bestFit="1" customWidth="1"/>
    <col min="25" max="25" width="11.109375" style="10" bestFit="1" customWidth="1"/>
    <col min="26" max="26" width="88.6640625" style="4" customWidth="1"/>
    <col min="27" max="16384" width="8.77734375" style="4"/>
  </cols>
  <sheetData>
    <row r="1" spans="1:25" ht="18" x14ac:dyDescent="0.25">
      <c r="A1" s="87" t="s">
        <v>293</v>
      </c>
      <c r="B1" s="88"/>
      <c r="C1" s="84" t="s">
        <v>116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40"/>
      <c r="Y1" s="16"/>
    </row>
    <row r="2" spans="1:25" s="2" customFormat="1" ht="16.5" customHeight="1" x14ac:dyDescent="0.25">
      <c r="A2" s="17"/>
      <c r="B2" s="2" t="s">
        <v>12</v>
      </c>
      <c r="C2" s="2" t="s">
        <v>50</v>
      </c>
      <c r="D2" s="2" t="s">
        <v>49</v>
      </c>
      <c r="E2" s="2" t="s">
        <v>86</v>
      </c>
      <c r="F2" s="2" t="s">
        <v>49</v>
      </c>
      <c r="G2" s="2" t="s">
        <v>86</v>
      </c>
      <c r="H2" s="2" t="s">
        <v>86</v>
      </c>
      <c r="I2" s="2" t="s">
        <v>160</v>
      </c>
      <c r="J2" s="2" t="s">
        <v>50</v>
      </c>
      <c r="K2" s="2" t="s">
        <v>160</v>
      </c>
      <c r="L2" s="2" t="s">
        <v>50</v>
      </c>
      <c r="M2" s="2" t="s">
        <v>50</v>
      </c>
      <c r="N2" s="2" t="s">
        <v>160</v>
      </c>
      <c r="O2" s="2" t="s">
        <v>50</v>
      </c>
      <c r="P2" s="2" t="s">
        <v>50</v>
      </c>
      <c r="Q2" s="2" t="s">
        <v>86</v>
      </c>
      <c r="R2" s="2" t="s">
        <v>86</v>
      </c>
      <c r="S2" s="2" t="s">
        <v>86</v>
      </c>
      <c r="T2" s="2" t="s">
        <v>86</v>
      </c>
      <c r="U2" s="2" t="s">
        <v>86</v>
      </c>
      <c r="V2" s="2" t="s">
        <v>50</v>
      </c>
      <c r="W2" s="2" t="s">
        <v>121</v>
      </c>
      <c r="X2" s="11" t="s">
        <v>79</v>
      </c>
      <c r="Y2" s="11" t="s">
        <v>77</v>
      </c>
    </row>
    <row r="3" spans="1:25" s="2" customFormat="1" ht="16.5" customHeight="1" thickBot="1" x14ac:dyDescent="0.3">
      <c r="A3" s="36"/>
      <c r="B3" s="36"/>
      <c r="C3" s="57" t="s">
        <v>78</v>
      </c>
      <c r="D3" s="57" t="s">
        <v>75</v>
      </c>
      <c r="E3" s="57" t="s">
        <v>87</v>
      </c>
      <c r="F3" s="57" t="s">
        <v>117</v>
      </c>
      <c r="G3" s="57" t="s">
        <v>118</v>
      </c>
      <c r="H3" s="57" t="s">
        <v>119</v>
      </c>
      <c r="I3" s="57" t="s">
        <v>159</v>
      </c>
      <c r="J3" s="57" t="s">
        <v>193</v>
      </c>
      <c r="K3" s="57" t="s">
        <v>161</v>
      </c>
      <c r="L3" s="57" t="s">
        <v>205</v>
      </c>
      <c r="M3" s="57" t="s">
        <v>219</v>
      </c>
      <c r="N3" s="57" t="s">
        <v>223</v>
      </c>
      <c r="O3" s="57" t="s">
        <v>225</v>
      </c>
      <c r="P3" s="57" t="s">
        <v>226</v>
      </c>
      <c r="Q3" s="57" t="s">
        <v>259</v>
      </c>
      <c r="R3" s="57" t="s">
        <v>294</v>
      </c>
      <c r="S3" s="57" t="s">
        <v>301</v>
      </c>
      <c r="T3" s="57" t="s">
        <v>307</v>
      </c>
      <c r="U3" s="57" t="s">
        <v>260</v>
      </c>
      <c r="V3" s="57" t="s">
        <v>266</v>
      </c>
      <c r="W3" s="13" t="s">
        <v>288</v>
      </c>
      <c r="X3" s="14" t="s">
        <v>85</v>
      </c>
      <c r="Y3" s="14" t="s">
        <v>76</v>
      </c>
    </row>
    <row r="4" spans="1:25" s="2" customFormat="1" ht="16.5" customHeight="1" thickBot="1" x14ac:dyDescent="0.3">
      <c r="A4" s="35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6.95" customHeight="1" x14ac:dyDescent="0.25">
      <c r="A5" s="23" t="s">
        <v>80</v>
      </c>
      <c r="B5" s="24" t="s">
        <v>0</v>
      </c>
      <c r="C5" s="15">
        <v>6</v>
      </c>
      <c r="D5" s="15"/>
      <c r="E5" s="15"/>
      <c r="F5" s="15"/>
      <c r="G5" s="15"/>
      <c r="H5" s="15">
        <v>2</v>
      </c>
      <c r="I5" s="15">
        <v>8</v>
      </c>
      <c r="J5" s="15"/>
      <c r="K5" s="15">
        <v>2</v>
      </c>
      <c r="L5" s="15">
        <v>8</v>
      </c>
      <c r="M5" s="15"/>
      <c r="N5" s="15"/>
      <c r="O5" s="15">
        <v>1</v>
      </c>
      <c r="P5" s="15"/>
      <c r="Q5" s="15"/>
      <c r="R5" s="15"/>
      <c r="S5" s="15"/>
      <c r="T5" s="15"/>
      <c r="U5" s="15">
        <v>5</v>
      </c>
      <c r="V5" s="15"/>
      <c r="W5" s="15">
        <f>SUM(C5:V5)</f>
        <v>32</v>
      </c>
      <c r="X5" s="15"/>
      <c r="Y5" s="12">
        <f>+X5*W5</f>
        <v>0</v>
      </c>
    </row>
    <row r="6" spans="1:25" ht="16.95" customHeight="1" x14ac:dyDescent="0.25">
      <c r="A6" s="3" t="s">
        <v>81</v>
      </c>
      <c r="B6" s="4" t="s">
        <v>1</v>
      </c>
      <c r="C6" s="9">
        <v>6</v>
      </c>
      <c r="H6" s="9">
        <v>2</v>
      </c>
      <c r="I6" s="15"/>
      <c r="J6" s="15"/>
      <c r="K6" s="15">
        <v>2</v>
      </c>
      <c r="L6" s="9">
        <v>8</v>
      </c>
      <c r="M6" s="15"/>
      <c r="N6" s="15">
        <v>4</v>
      </c>
      <c r="O6" s="15"/>
      <c r="P6" s="15"/>
      <c r="Q6" s="15"/>
      <c r="R6" s="15"/>
      <c r="S6" s="15"/>
      <c r="T6" s="15"/>
      <c r="U6" s="15"/>
      <c r="V6" s="15"/>
      <c r="W6" s="15">
        <f t="shared" ref="W6:W31" si="0">SUM(C6:V6)</f>
        <v>22</v>
      </c>
      <c r="X6" s="15"/>
      <c r="Y6" s="12">
        <f t="shared" ref="Y6:Y44" si="1">+X6*W6</f>
        <v>0</v>
      </c>
    </row>
    <row r="7" spans="1:25" ht="16.95" customHeight="1" x14ac:dyDescent="0.25">
      <c r="A7" s="3" t="s">
        <v>82</v>
      </c>
      <c r="B7" s="4" t="s">
        <v>2</v>
      </c>
      <c r="H7" s="9">
        <v>1</v>
      </c>
      <c r="I7" s="15"/>
      <c r="J7" s="15"/>
      <c r="K7" s="15"/>
      <c r="L7" s="9">
        <v>6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>
        <f t="shared" si="0"/>
        <v>7</v>
      </c>
      <c r="X7" s="15"/>
      <c r="Y7" s="12">
        <f t="shared" si="1"/>
        <v>0</v>
      </c>
    </row>
    <row r="8" spans="1:25" ht="16.95" customHeight="1" x14ac:dyDescent="0.25">
      <c r="A8" s="3" t="s">
        <v>83</v>
      </c>
      <c r="B8" s="4" t="s">
        <v>3</v>
      </c>
      <c r="H8" s="9">
        <v>3</v>
      </c>
      <c r="I8" s="15"/>
      <c r="J8" s="15"/>
      <c r="K8" s="15"/>
      <c r="L8" s="9">
        <v>20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f t="shared" si="0"/>
        <v>23</v>
      </c>
      <c r="X8" s="15"/>
      <c r="Y8" s="12">
        <f t="shared" si="1"/>
        <v>0</v>
      </c>
    </row>
    <row r="9" spans="1:25" ht="16.95" customHeight="1" x14ac:dyDescent="0.25">
      <c r="A9" s="3" t="s">
        <v>51</v>
      </c>
      <c r="B9" s="4" t="s">
        <v>4</v>
      </c>
      <c r="I9" s="15"/>
      <c r="J9" s="15"/>
      <c r="K9" s="15"/>
      <c r="L9" s="9">
        <v>1</v>
      </c>
      <c r="M9" s="15"/>
      <c r="N9" s="15"/>
      <c r="O9" s="15">
        <v>1</v>
      </c>
      <c r="P9" s="15"/>
      <c r="Q9" s="15"/>
      <c r="R9" s="15"/>
      <c r="S9" s="15"/>
      <c r="T9" s="15"/>
      <c r="U9" s="15"/>
      <c r="V9" s="15"/>
      <c r="W9" s="15">
        <f t="shared" si="0"/>
        <v>2</v>
      </c>
      <c r="X9" s="15"/>
      <c r="Y9" s="12">
        <f t="shared" si="1"/>
        <v>0</v>
      </c>
    </row>
    <row r="10" spans="1:25" ht="16.95" customHeight="1" x14ac:dyDescent="0.25">
      <c r="A10" s="3" t="s">
        <v>84</v>
      </c>
      <c r="B10" s="4" t="s">
        <v>5</v>
      </c>
      <c r="C10" s="9">
        <v>30</v>
      </c>
      <c r="I10" s="15"/>
      <c r="J10" s="15"/>
      <c r="K10" s="15"/>
      <c r="L10" s="15"/>
      <c r="M10" s="15"/>
      <c r="N10" s="15">
        <v>9</v>
      </c>
      <c r="O10" s="15"/>
      <c r="P10" s="15"/>
      <c r="Q10" s="15"/>
      <c r="R10" s="15"/>
      <c r="S10" s="15"/>
      <c r="T10" s="15"/>
      <c r="U10" s="15"/>
      <c r="V10" s="15"/>
      <c r="W10" s="15">
        <f t="shared" si="0"/>
        <v>39</v>
      </c>
      <c r="X10" s="15"/>
      <c r="Y10" s="12">
        <f t="shared" si="1"/>
        <v>0</v>
      </c>
    </row>
    <row r="11" spans="1:25" ht="16.95" customHeight="1" x14ac:dyDescent="0.25">
      <c r="A11" s="3" t="s">
        <v>88</v>
      </c>
      <c r="B11" s="4" t="s">
        <v>6</v>
      </c>
      <c r="I11" s="9">
        <v>15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 t="shared" si="0"/>
        <v>15</v>
      </c>
      <c r="X11" s="15"/>
      <c r="Y11" s="12">
        <f t="shared" si="1"/>
        <v>0</v>
      </c>
    </row>
    <row r="12" spans="1:25" ht="16.95" customHeight="1" x14ac:dyDescent="0.25">
      <c r="A12" s="3" t="s">
        <v>52</v>
      </c>
      <c r="B12" s="4" t="s">
        <v>13</v>
      </c>
      <c r="I12" s="15"/>
      <c r="J12" s="15"/>
      <c r="K12" s="15"/>
      <c r="L12" s="9">
        <v>15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f t="shared" si="0"/>
        <v>15</v>
      </c>
      <c r="X12" s="15"/>
      <c r="Y12" s="12">
        <f t="shared" si="1"/>
        <v>0</v>
      </c>
    </row>
    <row r="13" spans="1:25" ht="16.95" customHeight="1" x14ac:dyDescent="0.25">
      <c r="A13" s="3" t="s">
        <v>89</v>
      </c>
      <c r="B13" s="4" t="s">
        <v>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v>46</v>
      </c>
      <c r="W13" s="15">
        <f t="shared" si="0"/>
        <v>46</v>
      </c>
      <c r="X13" s="15"/>
      <c r="Y13" s="12">
        <f t="shared" si="1"/>
        <v>0</v>
      </c>
    </row>
    <row r="14" spans="1:25" ht="16.95" customHeight="1" x14ac:dyDescent="0.25">
      <c r="A14" s="3" t="s">
        <v>90</v>
      </c>
      <c r="B14" s="4" t="s">
        <v>15</v>
      </c>
      <c r="C14" s="9">
        <v>90</v>
      </c>
      <c r="F14" s="9">
        <v>15</v>
      </c>
      <c r="H14" s="9">
        <v>16</v>
      </c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>
        <f t="shared" si="0"/>
        <v>122</v>
      </c>
      <c r="X14" s="15"/>
      <c r="Y14" s="12">
        <f t="shared" si="1"/>
        <v>0</v>
      </c>
    </row>
    <row r="15" spans="1:25" ht="16.95" customHeight="1" x14ac:dyDescent="0.25">
      <c r="A15" s="3" t="s">
        <v>91</v>
      </c>
      <c r="B15" s="4" t="s">
        <v>16</v>
      </c>
      <c r="I15" s="15"/>
      <c r="J15" s="15"/>
      <c r="K15" s="15"/>
      <c r="L15" s="15"/>
      <c r="M15" s="15"/>
      <c r="N15" s="15"/>
      <c r="O15" s="15"/>
      <c r="P15" s="15">
        <v>36</v>
      </c>
      <c r="Q15" s="15"/>
      <c r="R15" s="15"/>
      <c r="S15" s="15"/>
      <c r="T15" s="15"/>
      <c r="U15" s="15"/>
      <c r="V15" s="15"/>
      <c r="W15" s="15">
        <f t="shared" si="0"/>
        <v>36</v>
      </c>
      <c r="X15" s="15"/>
      <c r="Y15" s="12">
        <f t="shared" si="1"/>
        <v>0</v>
      </c>
    </row>
    <row r="16" spans="1:25" ht="16.95" customHeight="1" x14ac:dyDescent="0.25">
      <c r="A16" s="3" t="s">
        <v>92</v>
      </c>
      <c r="B16" s="4" t="s">
        <v>17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>
        <v>3</v>
      </c>
      <c r="W16" s="15">
        <f t="shared" si="0"/>
        <v>3</v>
      </c>
      <c r="X16" s="15"/>
      <c r="Y16" s="12">
        <f t="shared" si="1"/>
        <v>0</v>
      </c>
    </row>
    <row r="17" spans="1:25" ht="16.95" customHeight="1" x14ac:dyDescent="0.25">
      <c r="A17" s="3" t="s">
        <v>93</v>
      </c>
      <c r="B17" s="4" t="s">
        <v>18</v>
      </c>
      <c r="I17" s="15"/>
      <c r="J17" s="9">
        <v>25</v>
      </c>
      <c r="K17" s="15"/>
      <c r="L17" s="15"/>
      <c r="M17" s="15"/>
      <c r="N17" s="15"/>
      <c r="O17" s="15"/>
      <c r="P17" s="15"/>
      <c r="Q17" s="15"/>
      <c r="R17" s="15">
        <v>10</v>
      </c>
      <c r="S17" s="15"/>
      <c r="T17" s="15"/>
      <c r="U17" s="15">
        <v>12</v>
      </c>
      <c r="V17" s="15"/>
      <c r="W17" s="15">
        <f t="shared" si="0"/>
        <v>47</v>
      </c>
      <c r="X17" s="15"/>
      <c r="Y17" s="12">
        <f t="shared" si="1"/>
        <v>0</v>
      </c>
    </row>
    <row r="18" spans="1:25" ht="16.95" customHeight="1" x14ac:dyDescent="0.25">
      <c r="A18" s="3" t="s">
        <v>94</v>
      </c>
      <c r="B18" s="4" t="s">
        <v>19</v>
      </c>
      <c r="I18" s="15"/>
      <c r="J18" s="9">
        <v>30</v>
      </c>
      <c r="K18" s="15"/>
      <c r="L18" s="15"/>
      <c r="M18" s="15"/>
      <c r="N18" s="15">
        <v>12</v>
      </c>
      <c r="O18" s="15"/>
      <c r="P18" s="15"/>
      <c r="Q18" s="15"/>
      <c r="R18" s="15"/>
      <c r="S18" s="15"/>
      <c r="T18" s="15"/>
      <c r="U18" s="15"/>
      <c r="V18" s="15"/>
      <c r="W18" s="15">
        <f t="shared" si="0"/>
        <v>42</v>
      </c>
      <c r="X18" s="15"/>
      <c r="Y18" s="12">
        <f t="shared" si="1"/>
        <v>0</v>
      </c>
    </row>
    <row r="19" spans="1:25" ht="16.95" customHeight="1" x14ac:dyDescent="0.25">
      <c r="A19" s="3" t="s">
        <v>95</v>
      </c>
      <c r="B19" s="4" t="s">
        <v>20</v>
      </c>
      <c r="I19" s="15"/>
      <c r="J19" s="9">
        <v>16</v>
      </c>
      <c r="K19" s="15"/>
      <c r="L19" s="15"/>
      <c r="M19" s="15"/>
      <c r="N19" s="15"/>
      <c r="O19" s="15"/>
      <c r="P19" s="15"/>
      <c r="Q19" s="15"/>
      <c r="R19" s="15">
        <v>4</v>
      </c>
      <c r="S19" s="15"/>
      <c r="T19" s="15"/>
      <c r="U19" s="15">
        <v>2</v>
      </c>
      <c r="V19" s="15"/>
      <c r="W19" s="15">
        <f t="shared" si="0"/>
        <v>22</v>
      </c>
      <c r="X19" s="15"/>
      <c r="Y19" s="12">
        <f t="shared" si="1"/>
        <v>0</v>
      </c>
    </row>
    <row r="20" spans="1:25" ht="16.95" customHeight="1" x14ac:dyDescent="0.25">
      <c r="A20" s="3" t="s">
        <v>63</v>
      </c>
      <c r="B20" s="4" t="s">
        <v>21</v>
      </c>
      <c r="I20" s="15"/>
      <c r="J20" s="9">
        <v>6</v>
      </c>
      <c r="K20" s="15">
        <v>10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si="0"/>
        <v>16</v>
      </c>
      <c r="X20" s="15"/>
      <c r="Y20" s="12">
        <f t="shared" si="1"/>
        <v>0</v>
      </c>
    </row>
    <row r="21" spans="1:25" ht="16.95" customHeight="1" x14ac:dyDescent="0.25">
      <c r="A21" s="3" t="s">
        <v>96</v>
      </c>
      <c r="B21" s="4" t="s">
        <v>22</v>
      </c>
      <c r="H21" s="9">
        <v>10</v>
      </c>
      <c r="I21" s="15"/>
      <c r="J21" s="15"/>
      <c r="K21" s="15">
        <v>4</v>
      </c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/>
      <c r="W21" s="15">
        <f t="shared" si="0"/>
        <v>15</v>
      </c>
      <c r="X21" s="15"/>
      <c r="Y21" s="12">
        <f t="shared" si="1"/>
        <v>0</v>
      </c>
    </row>
    <row r="22" spans="1:25" ht="16.95" customHeight="1" x14ac:dyDescent="0.25">
      <c r="A22" s="3" t="s">
        <v>97</v>
      </c>
      <c r="B22" s="4" t="s">
        <v>23</v>
      </c>
      <c r="I22" s="15"/>
      <c r="J22" s="15"/>
      <c r="K22" s="15"/>
      <c r="L22" s="9">
        <v>10</v>
      </c>
      <c r="M22" s="15"/>
      <c r="N22" s="15"/>
      <c r="O22" s="15"/>
      <c r="P22" s="15"/>
      <c r="Q22" s="15"/>
      <c r="R22" s="15"/>
      <c r="S22" s="15">
        <v>6</v>
      </c>
      <c r="T22" s="15"/>
      <c r="U22" s="15"/>
      <c r="V22" s="15"/>
      <c r="W22" s="15">
        <f t="shared" si="0"/>
        <v>16</v>
      </c>
      <c r="X22" s="15"/>
      <c r="Y22" s="12">
        <f t="shared" si="1"/>
        <v>0</v>
      </c>
    </row>
    <row r="23" spans="1:25" ht="16.95" customHeight="1" x14ac:dyDescent="0.25">
      <c r="A23" s="3" t="s">
        <v>98</v>
      </c>
      <c r="B23" s="4" t="s">
        <v>24</v>
      </c>
      <c r="I23" s="15"/>
      <c r="J23" s="15"/>
      <c r="K23" s="15"/>
      <c r="L23" s="9">
        <v>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f t="shared" si="0"/>
        <v>2</v>
      </c>
      <c r="X23" s="15"/>
      <c r="Y23" s="12">
        <f t="shared" si="1"/>
        <v>0</v>
      </c>
    </row>
    <row r="24" spans="1:25" ht="16.95" customHeight="1" x14ac:dyDescent="0.25">
      <c r="A24" s="3" t="s">
        <v>99</v>
      </c>
      <c r="B24" s="4" t="s">
        <v>25</v>
      </c>
      <c r="I24" s="15"/>
      <c r="J24" s="9">
        <v>10</v>
      </c>
      <c r="K24" s="15"/>
      <c r="L24" s="9">
        <v>10</v>
      </c>
      <c r="M24" s="15"/>
      <c r="N24" s="15"/>
      <c r="O24" s="15"/>
      <c r="P24" s="15"/>
      <c r="Q24" s="15"/>
      <c r="R24" s="15">
        <v>14</v>
      </c>
      <c r="S24" s="15">
        <v>7</v>
      </c>
      <c r="T24" s="15"/>
      <c r="U24" s="15"/>
      <c r="V24" s="15"/>
      <c r="W24" s="15">
        <f t="shared" si="0"/>
        <v>41</v>
      </c>
      <c r="X24" s="15"/>
      <c r="Y24" s="12">
        <f t="shared" si="1"/>
        <v>0</v>
      </c>
    </row>
    <row r="25" spans="1:25" ht="19.2" customHeight="1" x14ac:dyDescent="0.25">
      <c r="A25" s="3" t="s">
        <v>100</v>
      </c>
      <c r="B25" s="4" t="s">
        <v>26</v>
      </c>
      <c r="C25" s="9">
        <v>90</v>
      </c>
      <c r="F25" s="9">
        <v>15</v>
      </c>
      <c r="H25" s="9">
        <v>16</v>
      </c>
      <c r="I25" s="9">
        <v>5</v>
      </c>
      <c r="J25" s="15">
        <v>30</v>
      </c>
      <c r="K25" s="15"/>
      <c r="L25" s="15"/>
      <c r="M25" s="15"/>
      <c r="N25" s="15">
        <v>16</v>
      </c>
      <c r="O25" s="15">
        <v>20</v>
      </c>
      <c r="P25" s="15"/>
      <c r="Q25" s="15"/>
      <c r="R25" s="15">
        <v>4</v>
      </c>
      <c r="S25" s="15">
        <v>20</v>
      </c>
      <c r="T25" s="15"/>
      <c r="U25" s="15">
        <v>7</v>
      </c>
      <c r="V25" s="15"/>
      <c r="W25" s="15">
        <f t="shared" si="0"/>
        <v>223</v>
      </c>
      <c r="X25" s="15"/>
      <c r="Y25" s="12">
        <f t="shared" si="1"/>
        <v>0</v>
      </c>
    </row>
    <row r="26" spans="1:25" ht="19.2" customHeight="1" x14ac:dyDescent="0.25">
      <c r="A26" s="3" t="s">
        <v>101</v>
      </c>
      <c r="B26" s="4" t="s">
        <v>120</v>
      </c>
      <c r="I26" s="15"/>
      <c r="J26" s="15"/>
      <c r="K26" s="15"/>
      <c r="L26" s="9">
        <v>120</v>
      </c>
      <c r="M26" s="15"/>
      <c r="N26" s="15"/>
      <c r="O26" s="15"/>
      <c r="P26" s="15"/>
      <c r="Q26" s="15"/>
      <c r="R26" s="15"/>
      <c r="S26" s="15"/>
      <c r="T26" s="15"/>
      <c r="U26" s="15"/>
      <c r="V26" s="15">
        <v>45</v>
      </c>
      <c r="W26" s="15">
        <f t="shared" si="0"/>
        <v>165</v>
      </c>
      <c r="X26" s="15"/>
      <c r="Y26" s="12">
        <f t="shared" si="1"/>
        <v>0</v>
      </c>
    </row>
    <row r="27" spans="1:25" ht="19.2" customHeight="1" x14ac:dyDescent="0.25">
      <c r="A27" s="3" t="s">
        <v>102</v>
      </c>
      <c r="B27" s="4" t="s">
        <v>27</v>
      </c>
      <c r="I27" s="15"/>
      <c r="J27" s="15">
        <v>8</v>
      </c>
      <c r="K27" s="15"/>
      <c r="L27" s="15"/>
      <c r="M27" s="15"/>
      <c r="N27" s="15"/>
      <c r="O27" s="15"/>
      <c r="P27" s="15">
        <v>6</v>
      </c>
      <c r="Q27" s="15"/>
      <c r="R27" s="15"/>
      <c r="S27" s="15"/>
      <c r="T27" s="15"/>
      <c r="U27" s="15"/>
      <c r="V27" s="15"/>
      <c r="W27" s="15">
        <f t="shared" si="0"/>
        <v>14</v>
      </c>
      <c r="X27" s="15"/>
      <c r="Y27" s="12">
        <f t="shared" si="1"/>
        <v>0</v>
      </c>
    </row>
    <row r="28" spans="1:25" ht="16.95" customHeight="1" x14ac:dyDescent="0.25">
      <c r="A28" s="3" t="s">
        <v>58</v>
      </c>
      <c r="B28" s="4" t="s">
        <v>28</v>
      </c>
      <c r="C28" s="9">
        <v>21</v>
      </c>
      <c r="G28" s="9">
        <v>4</v>
      </c>
      <c r="H28" s="9">
        <v>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1</v>
      </c>
      <c r="V28" s="15"/>
      <c r="W28" s="15">
        <f t="shared" si="0"/>
        <v>32</v>
      </c>
      <c r="X28" s="15"/>
      <c r="Y28" s="12">
        <f t="shared" si="1"/>
        <v>0</v>
      </c>
    </row>
    <row r="29" spans="1:25" ht="16.95" customHeight="1" x14ac:dyDescent="0.25">
      <c r="A29" s="3" t="s">
        <v>103</v>
      </c>
      <c r="B29" s="4" t="s">
        <v>29</v>
      </c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/>
      <c r="U29" s="15">
        <v>1</v>
      </c>
      <c r="V29" s="15"/>
      <c r="W29" s="15">
        <f t="shared" si="0"/>
        <v>2</v>
      </c>
      <c r="X29" s="15"/>
      <c r="Y29" s="12">
        <f t="shared" si="1"/>
        <v>0</v>
      </c>
    </row>
    <row r="30" spans="1:25" ht="16.95" customHeight="1" x14ac:dyDescent="0.25">
      <c r="A30" s="3" t="s">
        <v>104</v>
      </c>
      <c r="B30" s="4" t="s">
        <v>30</v>
      </c>
      <c r="F30" s="9">
        <v>20</v>
      </c>
      <c r="I30" s="15"/>
      <c r="J30" s="15">
        <v>5</v>
      </c>
      <c r="K30" s="15"/>
      <c r="L30" s="9">
        <v>10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f t="shared" si="0"/>
        <v>35</v>
      </c>
      <c r="X30" s="15"/>
      <c r="Y30" s="12">
        <f t="shared" si="1"/>
        <v>0</v>
      </c>
    </row>
    <row r="31" spans="1:25" ht="16.95" customHeight="1" x14ac:dyDescent="0.25">
      <c r="A31" s="3" t="s">
        <v>105</v>
      </c>
      <c r="B31" s="4" t="s">
        <v>31</v>
      </c>
      <c r="F31" s="9">
        <v>10</v>
      </c>
      <c r="I31" s="15"/>
      <c r="J31" s="15"/>
      <c r="K31" s="15"/>
      <c r="L31" s="15"/>
      <c r="M31" s="15"/>
      <c r="N31" s="15"/>
      <c r="O31" s="15">
        <v>4</v>
      </c>
      <c r="P31" s="15"/>
      <c r="Q31" s="15"/>
      <c r="R31" s="15"/>
      <c r="S31" s="15"/>
      <c r="T31" s="15"/>
      <c r="U31" s="15"/>
      <c r="V31" s="15">
        <v>2</v>
      </c>
      <c r="W31" s="15">
        <f t="shared" si="0"/>
        <v>16</v>
      </c>
      <c r="X31" s="15"/>
      <c r="Y31" s="12">
        <f t="shared" si="1"/>
        <v>0</v>
      </c>
    </row>
    <row r="32" spans="1:25" ht="16.95" customHeight="1" x14ac:dyDescent="0.25">
      <c r="A32" s="1" t="s">
        <v>8</v>
      </c>
      <c r="B32" s="21"/>
      <c r="C32" s="22"/>
      <c r="D32" s="22"/>
      <c r="E32" s="22"/>
      <c r="F32" s="22"/>
      <c r="G32" s="22"/>
      <c r="H32" s="2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33"/>
      <c r="U32" s="52"/>
      <c r="V32" s="52"/>
      <c r="W32" s="20"/>
      <c r="X32" s="20"/>
      <c r="Y32" s="12">
        <f t="shared" si="1"/>
        <v>0</v>
      </c>
    </row>
    <row r="33" spans="1:25" ht="16.95" customHeight="1" x14ac:dyDescent="0.25">
      <c r="A33" s="3">
        <v>30</v>
      </c>
      <c r="B33" s="4" t="s">
        <v>32</v>
      </c>
      <c r="I33" s="15"/>
      <c r="J33" s="15"/>
      <c r="K33" s="15"/>
      <c r="L33" s="9">
        <v>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f t="shared" ref="W33:W44" si="2">SUM(C33:V33)</f>
        <v>1</v>
      </c>
      <c r="X33" s="15"/>
      <c r="Y33" s="12">
        <f t="shared" si="1"/>
        <v>0</v>
      </c>
    </row>
    <row r="34" spans="1:25" ht="16.95" customHeight="1" x14ac:dyDescent="0.25">
      <c r="A34" s="3">
        <v>53733</v>
      </c>
      <c r="B34" s="4" t="s">
        <v>33</v>
      </c>
      <c r="C34" s="9">
        <v>12</v>
      </c>
      <c r="I34" s="15"/>
      <c r="J34" s="15"/>
      <c r="K34" s="15"/>
      <c r="L34" s="9">
        <v>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f t="shared" si="2"/>
        <v>13</v>
      </c>
      <c r="X34" s="15"/>
      <c r="Y34" s="12">
        <f t="shared" si="1"/>
        <v>0</v>
      </c>
    </row>
    <row r="35" spans="1:25" ht="16.95" customHeight="1" x14ac:dyDescent="0.25">
      <c r="A35" s="3">
        <v>53921</v>
      </c>
      <c r="B35" s="4" t="s">
        <v>34</v>
      </c>
      <c r="C35" s="9">
        <v>12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f t="shared" si="2"/>
        <v>12</v>
      </c>
      <c r="X35" s="15"/>
      <c r="Y35" s="12">
        <f t="shared" si="1"/>
        <v>0</v>
      </c>
    </row>
    <row r="36" spans="1:25" ht="16.95" customHeight="1" x14ac:dyDescent="0.25">
      <c r="A36" s="3">
        <v>53365</v>
      </c>
      <c r="B36" s="4" t="s">
        <v>35</v>
      </c>
      <c r="F36" s="9">
        <v>5</v>
      </c>
      <c r="I36" s="15"/>
      <c r="J36" s="15"/>
      <c r="K36" s="15"/>
      <c r="L36" s="15">
        <v>5</v>
      </c>
      <c r="M36" s="15"/>
      <c r="N36" s="15">
        <v>5</v>
      </c>
      <c r="O36" s="15"/>
      <c r="P36" s="15"/>
      <c r="Q36" s="15"/>
      <c r="R36" s="15"/>
      <c r="S36" s="15"/>
      <c r="T36" s="15"/>
      <c r="U36" s="15"/>
      <c r="V36" s="15"/>
      <c r="W36" s="15">
        <f t="shared" si="2"/>
        <v>15</v>
      </c>
      <c r="X36" s="15"/>
      <c r="Y36" s="12">
        <f t="shared" si="1"/>
        <v>0</v>
      </c>
    </row>
    <row r="37" spans="1:25" ht="16.95" customHeight="1" x14ac:dyDescent="0.25">
      <c r="A37" s="3">
        <v>53651</v>
      </c>
      <c r="B37" s="4" t="s">
        <v>36</v>
      </c>
      <c r="F37" s="9">
        <v>5</v>
      </c>
      <c r="I37" s="15"/>
      <c r="J37" s="15"/>
      <c r="K37" s="15"/>
      <c r="L37" s="15">
        <v>75</v>
      </c>
      <c r="M37" s="15"/>
      <c r="N37" s="15"/>
      <c r="O37" s="15"/>
      <c r="P37" s="15"/>
      <c r="Q37" s="15"/>
      <c r="R37" s="15"/>
      <c r="S37" s="15"/>
      <c r="T37" s="15">
        <v>1</v>
      </c>
      <c r="U37" s="15"/>
      <c r="V37" s="15"/>
      <c r="W37" s="15">
        <f t="shared" si="2"/>
        <v>81</v>
      </c>
      <c r="X37" s="15"/>
      <c r="Y37" s="12">
        <f t="shared" si="1"/>
        <v>0</v>
      </c>
    </row>
    <row r="38" spans="1:25" ht="16.95" customHeight="1" x14ac:dyDescent="0.25">
      <c r="A38" s="3">
        <v>53617</v>
      </c>
      <c r="B38" s="4" t="s">
        <v>37</v>
      </c>
      <c r="F38" s="9">
        <v>1</v>
      </c>
      <c r="I38" s="15"/>
      <c r="J38" s="15"/>
      <c r="K38" s="15"/>
      <c r="L38" s="15"/>
      <c r="M38" s="15">
        <v>4</v>
      </c>
      <c r="N38" s="15"/>
      <c r="O38" s="15"/>
      <c r="P38" s="15"/>
      <c r="Q38" s="15"/>
      <c r="R38" s="15"/>
      <c r="S38" s="15"/>
      <c r="T38" s="15">
        <v>1</v>
      </c>
      <c r="U38" s="15"/>
      <c r="V38" s="15"/>
      <c r="W38" s="15">
        <f t="shared" si="2"/>
        <v>6</v>
      </c>
      <c r="X38" s="15"/>
      <c r="Y38" s="12">
        <f t="shared" si="1"/>
        <v>0</v>
      </c>
    </row>
    <row r="39" spans="1:25" ht="16.95" customHeight="1" x14ac:dyDescent="0.25">
      <c r="A39" s="3">
        <v>53375</v>
      </c>
      <c r="B39" s="4" t="s">
        <v>38</v>
      </c>
      <c r="C39" s="9">
        <v>15</v>
      </c>
      <c r="F39" s="9">
        <v>15</v>
      </c>
      <c r="G39" s="9">
        <v>24</v>
      </c>
      <c r="H39" s="9">
        <v>3</v>
      </c>
      <c r="I39" s="15"/>
      <c r="J39" s="15"/>
      <c r="K39" s="15"/>
      <c r="L39" s="15"/>
      <c r="M39" s="15"/>
      <c r="N39" s="15">
        <v>1</v>
      </c>
      <c r="O39" s="15">
        <v>72</v>
      </c>
      <c r="P39" s="15">
        <v>15</v>
      </c>
      <c r="Q39" s="15"/>
      <c r="R39" s="15"/>
      <c r="S39" s="15">
        <v>2</v>
      </c>
      <c r="T39" s="15"/>
      <c r="U39" s="15"/>
      <c r="V39" s="15"/>
      <c r="W39" s="15">
        <f t="shared" si="2"/>
        <v>147</v>
      </c>
      <c r="X39" s="15"/>
      <c r="Y39" s="12">
        <f t="shared" si="1"/>
        <v>0</v>
      </c>
    </row>
    <row r="40" spans="1:25" ht="16.95" customHeight="1" x14ac:dyDescent="0.25">
      <c r="A40" s="3">
        <v>53954</v>
      </c>
      <c r="B40" s="4" t="s">
        <v>305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>
        <v>30</v>
      </c>
      <c r="T40" s="15"/>
      <c r="U40" s="15"/>
      <c r="V40" s="15"/>
      <c r="W40" s="15">
        <f t="shared" si="2"/>
        <v>30</v>
      </c>
      <c r="X40" s="15"/>
      <c r="Y40" s="12"/>
    </row>
    <row r="41" spans="1:25" ht="16.95" customHeight="1" x14ac:dyDescent="0.25">
      <c r="A41" s="3">
        <v>53970</v>
      </c>
      <c r="B41" s="4" t="s">
        <v>306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>
        <v>5</v>
      </c>
      <c r="T41" s="15"/>
      <c r="U41" s="15"/>
      <c r="V41" s="15"/>
      <c r="W41" s="15">
        <f t="shared" si="2"/>
        <v>5</v>
      </c>
      <c r="X41" s="15"/>
      <c r="Y41" s="12"/>
    </row>
    <row r="42" spans="1:25" ht="16.95" customHeight="1" x14ac:dyDescent="0.25">
      <c r="A42" s="3">
        <v>53955</v>
      </c>
      <c r="B42" s="4" t="s">
        <v>39</v>
      </c>
      <c r="I42" s="15"/>
      <c r="J42" s="15"/>
      <c r="K42" s="15"/>
      <c r="L42" s="15">
        <v>5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f t="shared" si="2"/>
        <v>5</v>
      </c>
      <c r="X42" s="15"/>
      <c r="Y42" s="12">
        <f t="shared" si="1"/>
        <v>0</v>
      </c>
    </row>
    <row r="43" spans="1:25" ht="16.95" customHeight="1" x14ac:dyDescent="0.25">
      <c r="A43" s="3">
        <v>3477</v>
      </c>
      <c r="B43" s="4" t="s">
        <v>40</v>
      </c>
      <c r="H43" s="9">
        <v>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3</v>
      </c>
      <c r="U43" s="15"/>
      <c r="V43" s="15"/>
      <c r="W43" s="15">
        <f t="shared" si="2"/>
        <v>4</v>
      </c>
      <c r="X43" s="15"/>
      <c r="Y43" s="12">
        <f t="shared" si="1"/>
        <v>0</v>
      </c>
    </row>
    <row r="44" spans="1:25" ht="16.95" customHeight="1" x14ac:dyDescent="0.25">
      <c r="A44" s="3">
        <v>53962</v>
      </c>
      <c r="B44" s="4" t="s">
        <v>41</v>
      </c>
      <c r="C44" s="9">
        <v>21</v>
      </c>
      <c r="F44" s="9">
        <v>5</v>
      </c>
      <c r="G44" s="9">
        <v>4</v>
      </c>
      <c r="H44" s="9">
        <v>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</v>
      </c>
      <c r="U44" s="15"/>
      <c r="V44" s="15"/>
      <c r="W44" s="15">
        <f t="shared" si="2"/>
        <v>37</v>
      </c>
      <c r="X44" s="15"/>
      <c r="Y44" s="12">
        <f t="shared" si="1"/>
        <v>0</v>
      </c>
    </row>
    <row r="45" spans="1:25" ht="16.95" customHeight="1" x14ac:dyDescent="0.25">
      <c r="A45" s="1" t="s">
        <v>9</v>
      </c>
      <c r="B45" s="16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20"/>
      <c r="V45" s="20"/>
      <c r="W45" s="20"/>
      <c r="X45" s="20"/>
      <c r="Y45" s="20"/>
    </row>
    <row r="46" spans="1:25" ht="16.95" customHeight="1" x14ac:dyDescent="0.25">
      <c r="A46" s="3" t="s">
        <v>106</v>
      </c>
      <c r="B46" s="4" t="s">
        <v>42</v>
      </c>
      <c r="F46" s="9">
        <v>2</v>
      </c>
      <c r="G46" s="9">
        <v>13</v>
      </c>
      <c r="H46" s="9">
        <v>1</v>
      </c>
      <c r="I46" s="15"/>
      <c r="J46" s="15"/>
      <c r="K46" s="15"/>
      <c r="L46" s="15"/>
      <c r="M46" s="15"/>
      <c r="N46" s="15">
        <v>8</v>
      </c>
      <c r="O46" s="15"/>
      <c r="P46" s="15">
        <v>12</v>
      </c>
      <c r="Q46" s="15"/>
      <c r="R46" s="15"/>
      <c r="S46" s="15">
        <v>2</v>
      </c>
      <c r="T46" s="15"/>
      <c r="U46" s="15"/>
      <c r="V46" s="15"/>
      <c r="W46" s="15">
        <f t="shared" ref="W46:W47" si="3">SUM(C46:V46)</f>
        <v>38</v>
      </c>
      <c r="X46" s="15"/>
      <c r="Y46" s="12">
        <f t="shared" ref="Y46:Y47" si="4">+X46*W46</f>
        <v>0</v>
      </c>
    </row>
    <row r="47" spans="1:25" ht="16.95" customHeight="1" x14ac:dyDescent="0.25">
      <c r="A47" s="3" t="s">
        <v>107</v>
      </c>
      <c r="B47" s="4" t="s">
        <v>43</v>
      </c>
      <c r="I47" s="15"/>
      <c r="J47" s="15"/>
      <c r="K47" s="15"/>
      <c r="L47" s="15"/>
      <c r="M47" s="15"/>
      <c r="N47" s="15"/>
      <c r="O47" s="15"/>
      <c r="P47" s="15">
        <v>10</v>
      </c>
      <c r="Q47" s="15"/>
      <c r="R47" s="15"/>
      <c r="S47" s="15"/>
      <c r="T47" s="15"/>
      <c r="U47" s="15"/>
      <c r="V47" s="15"/>
      <c r="W47" s="15">
        <f t="shared" si="3"/>
        <v>10</v>
      </c>
      <c r="X47" s="15"/>
      <c r="Y47" s="12">
        <f t="shared" si="4"/>
        <v>0</v>
      </c>
    </row>
    <row r="48" spans="1:25" ht="16.95" customHeight="1" x14ac:dyDescent="0.25">
      <c r="A48" s="1" t="s">
        <v>10</v>
      </c>
      <c r="B48" s="16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33"/>
      <c r="U48" s="20"/>
      <c r="V48" s="20"/>
      <c r="W48" s="20"/>
      <c r="X48" s="20"/>
      <c r="Y48" s="20"/>
    </row>
    <row r="49" spans="1:25" ht="16.95" customHeight="1" x14ac:dyDescent="0.25">
      <c r="A49" s="3" t="s">
        <v>108</v>
      </c>
      <c r="B49" s="4" t="s">
        <v>123</v>
      </c>
      <c r="D49" s="9">
        <v>8</v>
      </c>
      <c r="I49" s="15"/>
      <c r="J49" s="15"/>
      <c r="K49" s="15"/>
      <c r="L49" s="15"/>
      <c r="M49" s="15"/>
      <c r="N49" s="15"/>
      <c r="O49" s="15"/>
      <c r="P49" s="15"/>
      <c r="Q49" s="15"/>
      <c r="R49" s="15">
        <v>2</v>
      </c>
      <c r="S49" s="15"/>
      <c r="T49" s="15"/>
      <c r="U49" s="15">
        <v>2</v>
      </c>
      <c r="V49" s="15"/>
      <c r="W49" s="15">
        <f>SUM(C49:V49)</f>
        <v>12</v>
      </c>
      <c r="X49" s="15"/>
      <c r="Y49" s="12">
        <f>+X49*W49</f>
        <v>0</v>
      </c>
    </row>
    <row r="50" spans="1:25" ht="16.95" customHeight="1" x14ac:dyDescent="0.25">
      <c r="A50" s="1" t="s">
        <v>11</v>
      </c>
      <c r="B50" s="16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33"/>
      <c r="U50" s="20"/>
      <c r="V50" s="20"/>
      <c r="W50" s="20"/>
      <c r="X50" s="20"/>
      <c r="Y50" s="20"/>
    </row>
    <row r="51" spans="1:25" ht="16.95" customHeight="1" x14ac:dyDescent="0.25">
      <c r="A51" s="3">
        <v>83276</v>
      </c>
      <c r="B51" s="4" t="s">
        <v>44</v>
      </c>
      <c r="E51" s="9">
        <v>2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>
        <v>4</v>
      </c>
      <c r="T51" s="15"/>
      <c r="U51" s="15"/>
      <c r="V51" s="15"/>
      <c r="W51" s="15">
        <f t="shared" ref="W51:W52" si="5">SUM(C51:V51)</f>
        <v>6</v>
      </c>
      <c r="X51" s="15"/>
      <c r="Y51" s="12">
        <f t="shared" ref="Y51:Y52" si="6">+X51*W51</f>
        <v>0</v>
      </c>
    </row>
    <row r="52" spans="1:25" x14ac:dyDescent="0.25">
      <c r="A52" s="6" t="s">
        <v>45</v>
      </c>
      <c r="B52" s="7" t="s">
        <v>122</v>
      </c>
      <c r="C52" s="18"/>
      <c r="D52" s="18">
        <v>3</v>
      </c>
      <c r="E52" s="18"/>
      <c r="F52" s="1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f t="shared" si="5"/>
        <v>3</v>
      </c>
      <c r="X52" s="15"/>
      <c r="Y52" s="12">
        <f t="shared" si="6"/>
        <v>0</v>
      </c>
    </row>
    <row r="53" spans="1:25" x14ac:dyDescent="0.25">
      <c r="A53" s="5" t="s">
        <v>46</v>
      </c>
      <c r="B53" s="16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3"/>
      <c r="U53" s="20"/>
      <c r="V53" s="20"/>
      <c r="W53" s="20"/>
      <c r="X53" s="20"/>
      <c r="Y53" s="20"/>
    </row>
    <row r="54" spans="1:25" x14ac:dyDescent="0.25">
      <c r="A54" s="6" t="s">
        <v>52</v>
      </c>
      <c r="B54" s="7" t="s">
        <v>53</v>
      </c>
      <c r="C54" s="18">
        <v>15</v>
      </c>
      <c r="D54" s="18"/>
      <c r="E54" s="18"/>
      <c r="F54" s="18"/>
      <c r="G54" s="1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>
        <f t="shared" ref="W54:W58" si="7">SUM(C54:V54)</f>
        <v>15</v>
      </c>
      <c r="X54" s="15"/>
      <c r="Y54" s="12">
        <f t="shared" ref="Y54:Y56" si="8">+X54*W54</f>
        <v>0</v>
      </c>
    </row>
    <row r="55" spans="1:25" x14ac:dyDescent="0.25">
      <c r="A55" s="6" t="s">
        <v>54</v>
      </c>
      <c r="B55" s="7" t="s">
        <v>55</v>
      </c>
      <c r="C55" s="18"/>
      <c r="D55" s="18">
        <v>15</v>
      </c>
      <c r="E55" s="1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>
        <f t="shared" si="7"/>
        <v>15</v>
      </c>
      <c r="X55" s="15"/>
      <c r="Y55" s="12">
        <f t="shared" si="8"/>
        <v>0</v>
      </c>
    </row>
    <row r="56" spans="1:25" x14ac:dyDescent="0.25">
      <c r="A56" s="6" t="s">
        <v>56</v>
      </c>
      <c r="B56" s="7" t="s">
        <v>57</v>
      </c>
      <c r="C56" s="18"/>
      <c r="D56" s="18"/>
      <c r="E56" s="9">
        <v>75</v>
      </c>
      <c r="I56" s="15"/>
      <c r="J56" s="15"/>
      <c r="K56" s="15"/>
      <c r="L56" s="15"/>
      <c r="M56" s="15">
        <v>4</v>
      </c>
      <c r="N56" s="15"/>
      <c r="O56" s="15"/>
      <c r="P56" s="15"/>
      <c r="Q56" s="15"/>
      <c r="R56" s="15"/>
      <c r="S56" s="15"/>
      <c r="T56" s="15"/>
      <c r="U56" s="15"/>
      <c r="V56" s="15"/>
      <c r="W56" s="15">
        <f t="shared" si="7"/>
        <v>79</v>
      </c>
      <c r="X56" s="15"/>
      <c r="Y56" s="12">
        <f t="shared" si="8"/>
        <v>0</v>
      </c>
    </row>
    <row r="57" spans="1:25" x14ac:dyDescent="0.25">
      <c r="A57" s="5" t="s">
        <v>47</v>
      </c>
      <c r="B57" s="16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3"/>
      <c r="U57" s="20"/>
      <c r="V57" s="20"/>
      <c r="W57" s="20"/>
      <c r="X57" s="20"/>
      <c r="Y57" s="20"/>
    </row>
    <row r="58" spans="1:25" x14ac:dyDescent="0.25">
      <c r="A58" s="4" t="s">
        <v>295</v>
      </c>
      <c r="B58" s="4" t="s">
        <v>296</v>
      </c>
      <c r="I58" s="15"/>
      <c r="J58" s="15"/>
      <c r="K58" s="15"/>
      <c r="L58" s="15"/>
      <c r="M58" s="15"/>
      <c r="N58" s="15"/>
      <c r="O58" s="15"/>
      <c r="P58" s="15"/>
      <c r="Q58" s="15"/>
      <c r="R58" s="15">
        <v>2</v>
      </c>
      <c r="S58" s="15"/>
      <c r="T58" s="15">
        <v>2</v>
      </c>
      <c r="U58" s="15"/>
      <c r="V58" s="15"/>
      <c r="W58" s="15">
        <f t="shared" si="7"/>
        <v>4</v>
      </c>
      <c r="X58" s="15"/>
      <c r="Y58" s="15"/>
    </row>
    <row r="59" spans="1:25" ht="19.2" customHeight="1" x14ac:dyDescent="0.25">
      <c r="A59" s="6" t="s">
        <v>59</v>
      </c>
      <c r="B59" s="7" t="s">
        <v>60</v>
      </c>
      <c r="C59" s="18"/>
      <c r="D59" s="18"/>
      <c r="E59" s="18"/>
      <c r="F59" s="18"/>
      <c r="G59" s="18">
        <v>2</v>
      </c>
      <c r="H59" s="18"/>
      <c r="I59" s="53"/>
      <c r="J59" s="53"/>
      <c r="K59" s="53"/>
      <c r="L59" s="53"/>
      <c r="M59" s="53">
        <v>4</v>
      </c>
      <c r="N59" s="53"/>
      <c r="O59" s="53"/>
      <c r="P59" s="53"/>
      <c r="Q59" s="53"/>
      <c r="R59" s="53"/>
      <c r="S59" s="53"/>
      <c r="T59" s="53"/>
      <c r="U59" s="53"/>
      <c r="V59" s="53"/>
      <c r="W59" s="15">
        <f t="shared" ref="W59:W60" si="9">SUM(C59:V59)</f>
        <v>6</v>
      </c>
      <c r="X59" s="15"/>
      <c r="Y59" s="12">
        <f t="shared" ref="Y59:Y111" si="10">+X59*W59</f>
        <v>0</v>
      </c>
    </row>
    <row r="60" spans="1:25" ht="32.4" customHeight="1" x14ac:dyDescent="0.25">
      <c r="A60" s="51" t="s">
        <v>61</v>
      </c>
      <c r="B60" s="7" t="s">
        <v>62</v>
      </c>
      <c r="C60" s="18"/>
      <c r="D60" s="18"/>
      <c r="E60" s="18"/>
      <c r="F60" s="18"/>
      <c r="G60" s="18">
        <v>2</v>
      </c>
      <c r="H60" s="18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5">
        <f t="shared" si="9"/>
        <v>2</v>
      </c>
      <c r="X60" s="15"/>
      <c r="Y60" s="56">
        <f t="shared" si="10"/>
        <v>0</v>
      </c>
    </row>
    <row r="61" spans="1:25" x14ac:dyDescent="0.25">
      <c r="A61" s="5" t="s">
        <v>48</v>
      </c>
      <c r="B61" s="16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33"/>
      <c r="U61" s="20"/>
      <c r="V61" s="20"/>
      <c r="W61" s="20"/>
      <c r="X61" s="20"/>
      <c r="Y61" s="20"/>
    </row>
    <row r="62" spans="1:25" x14ac:dyDescent="0.25">
      <c r="A62" s="6" t="s">
        <v>64</v>
      </c>
      <c r="B62" s="7" t="s">
        <v>65</v>
      </c>
      <c r="C62" s="18"/>
      <c r="D62" s="18">
        <v>12</v>
      </c>
      <c r="E62" s="18"/>
      <c r="F62" s="18"/>
      <c r="G62" s="18"/>
      <c r="H62" s="18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15">
        <f t="shared" ref="W62:W111" si="11">SUM(C62:V62)</f>
        <v>12</v>
      </c>
      <c r="X62" s="15"/>
      <c r="Y62" s="12">
        <f t="shared" si="10"/>
        <v>0</v>
      </c>
    </row>
    <row r="63" spans="1:25" x14ac:dyDescent="0.25">
      <c r="A63" s="6" t="s">
        <v>66</v>
      </c>
      <c r="B63" s="7" t="s">
        <v>67</v>
      </c>
      <c r="C63" s="18"/>
      <c r="D63" s="18">
        <v>12</v>
      </c>
      <c r="E63" s="18"/>
      <c r="F63" s="18"/>
      <c r="G63" s="18"/>
      <c r="H63" s="18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15">
        <f t="shared" si="11"/>
        <v>12</v>
      </c>
      <c r="X63" s="15"/>
      <c r="Y63" s="12">
        <f t="shared" si="10"/>
        <v>0</v>
      </c>
    </row>
    <row r="64" spans="1:25" x14ac:dyDescent="0.25">
      <c r="A64" s="6" t="s">
        <v>68</v>
      </c>
      <c r="B64" s="7" t="s">
        <v>69</v>
      </c>
      <c r="C64" s="18"/>
      <c r="D64" s="18">
        <v>6</v>
      </c>
      <c r="E64" s="18"/>
      <c r="F64" s="18"/>
      <c r="G64" s="18"/>
      <c r="H64" s="18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15">
        <f t="shared" si="11"/>
        <v>6</v>
      </c>
      <c r="X64" s="15"/>
      <c r="Y64" s="12">
        <f t="shared" si="10"/>
        <v>0</v>
      </c>
    </row>
    <row r="65" spans="1:25" x14ac:dyDescent="0.25">
      <c r="A65" s="6" t="s">
        <v>70</v>
      </c>
      <c r="B65" s="7" t="s">
        <v>71</v>
      </c>
      <c r="C65" s="18"/>
      <c r="D65" s="18">
        <v>12</v>
      </c>
      <c r="E65" s="18"/>
      <c r="F65" s="18"/>
      <c r="G65" s="18"/>
      <c r="H65" s="18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>
        <v>20</v>
      </c>
      <c r="T65" s="53"/>
      <c r="U65" s="53"/>
      <c r="V65" s="53"/>
      <c r="W65" s="15">
        <f t="shared" si="11"/>
        <v>32</v>
      </c>
      <c r="X65" s="15"/>
      <c r="Y65" s="12">
        <f t="shared" si="10"/>
        <v>0</v>
      </c>
    </row>
    <row r="66" spans="1:25" x14ac:dyDescent="0.25">
      <c r="A66" s="6" t="s">
        <v>72</v>
      </c>
      <c r="B66" s="7" t="s">
        <v>73</v>
      </c>
      <c r="C66" s="18"/>
      <c r="D66" s="18"/>
      <c r="E66" s="18"/>
      <c r="F66" s="18"/>
      <c r="G66" s="18"/>
      <c r="H66" s="18">
        <v>15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15">
        <f t="shared" si="11"/>
        <v>15</v>
      </c>
      <c r="X66" s="15"/>
      <c r="Y66" s="12">
        <f t="shared" si="10"/>
        <v>0</v>
      </c>
    </row>
    <row r="67" spans="1:25" x14ac:dyDescent="0.25">
      <c r="A67" s="8">
        <v>19923</v>
      </c>
      <c r="B67" s="7" t="s">
        <v>74</v>
      </c>
      <c r="C67" s="18"/>
      <c r="D67" s="18">
        <v>4</v>
      </c>
      <c r="E67" s="18"/>
      <c r="F67" s="18"/>
      <c r="G67" s="18"/>
      <c r="H67" s="18"/>
      <c r="I67" s="18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15">
        <f t="shared" si="11"/>
        <v>4</v>
      </c>
      <c r="X67" s="15"/>
      <c r="Y67" s="12">
        <f t="shared" si="10"/>
        <v>0</v>
      </c>
    </row>
    <row r="68" spans="1:25" x14ac:dyDescent="0.25">
      <c r="A68" s="8" t="s">
        <v>127</v>
      </c>
      <c r="B68" s="7" t="s">
        <v>128</v>
      </c>
      <c r="C68" s="37"/>
      <c r="D68" s="37">
        <v>8</v>
      </c>
      <c r="E68" s="38"/>
      <c r="F68" s="47"/>
      <c r="G68" s="38"/>
      <c r="H68" s="38"/>
      <c r="J68" s="15"/>
      <c r="K68" s="15"/>
      <c r="L68" s="15"/>
      <c r="M68" s="15"/>
      <c r="N68" s="15"/>
      <c r="O68" s="15">
        <v>18</v>
      </c>
      <c r="P68" s="15"/>
      <c r="Q68" s="15"/>
      <c r="R68" s="15"/>
      <c r="S68" s="15"/>
      <c r="T68" s="15"/>
      <c r="U68" s="15"/>
      <c r="V68" s="15"/>
      <c r="W68" s="15">
        <f t="shared" si="11"/>
        <v>26</v>
      </c>
      <c r="Y68" s="12">
        <f t="shared" si="10"/>
        <v>0</v>
      </c>
    </row>
    <row r="69" spans="1:25" x14ac:dyDescent="0.25">
      <c r="A69" s="8" t="s">
        <v>129</v>
      </c>
      <c r="B69" s="7" t="s">
        <v>130</v>
      </c>
      <c r="C69" s="37"/>
      <c r="D69" s="37">
        <v>8</v>
      </c>
      <c r="E69" s="38"/>
      <c r="F69" s="47"/>
      <c r="G69" s="38"/>
      <c r="H69" s="38"/>
      <c r="J69" s="15"/>
      <c r="K69" s="15"/>
      <c r="L69" s="15"/>
      <c r="M69" s="15"/>
      <c r="N69" s="15"/>
      <c r="O69" s="15">
        <v>1</v>
      </c>
      <c r="P69" s="15"/>
      <c r="Q69" s="15"/>
      <c r="R69" s="15"/>
      <c r="S69" s="15"/>
      <c r="T69" s="15"/>
      <c r="U69" s="15"/>
      <c r="V69" s="15"/>
      <c r="W69" s="15">
        <f t="shared" si="11"/>
        <v>9</v>
      </c>
      <c r="Y69" s="12">
        <f t="shared" si="10"/>
        <v>0</v>
      </c>
    </row>
    <row r="70" spans="1:25" x14ac:dyDescent="0.25">
      <c r="A70" s="8" t="s">
        <v>131</v>
      </c>
      <c r="B70" s="7" t="s">
        <v>132</v>
      </c>
      <c r="C70" s="37"/>
      <c r="D70" s="37">
        <v>12</v>
      </c>
      <c r="E70" s="38"/>
      <c r="F70" s="47"/>
      <c r="G70" s="38"/>
      <c r="H70" s="3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>
        <f t="shared" si="11"/>
        <v>12</v>
      </c>
      <c r="Y70" s="12">
        <f t="shared" si="10"/>
        <v>0</v>
      </c>
    </row>
    <row r="71" spans="1:25" x14ac:dyDescent="0.25">
      <c r="A71" s="8" t="s">
        <v>133</v>
      </c>
      <c r="B71" s="7" t="s">
        <v>134</v>
      </c>
      <c r="C71" s="37"/>
      <c r="D71" s="37">
        <v>1</v>
      </c>
      <c r="E71" s="38"/>
      <c r="F71" s="47"/>
      <c r="G71" s="38"/>
      <c r="H71" s="3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>
        <f t="shared" si="11"/>
        <v>1</v>
      </c>
      <c r="Y71" s="12">
        <f t="shared" si="10"/>
        <v>0</v>
      </c>
    </row>
    <row r="72" spans="1:25" x14ac:dyDescent="0.25">
      <c r="A72" s="8" t="s">
        <v>135</v>
      </c>
      <c r="B72" s="7" t="s">
        <v>136</v>
      </c>
      <c r="C72" s="37"/>
      <c r="D72" s="37">
        <v>2</v>
      </c>
      <c r="E72" s="38"/>
      <c r="F72" s="47"/>
      <c r="G72" s="38"/>
      <c r="H72" s="38"/>
      <c r="J72" s="15"/>
      <c r="K72" s="15"/>
      <c r="L72" s="15"/>
      <c r="M72" s="15">
        <v>4</v>
      </c>
      <c r="N72" s="15"/>
      <c r="O72" s="15"/>
      <c r="P72" s="15"/>
      <c r="Q72" s="15"/>
      <c r="R72" s="15"/>
      <c r="S72" s="15"/>
      <c r="T72" s="15"/>
      <c r="U72" s="15"/>
      <c r="V72" s="15"/>
      <c r="W72" s="15">
        <f t="shared" si="11"/>
        <v>6</v>
      </c>
      <c r="Y72" s="12">
        <f t="shared" si="10"/>
        <v>0</v>
      </c>
    </row>
    <row r="73" spans="1:25" x14ac:dyDescent="0.25">
      <c r="A73" s="8" t="s">
        <v>137</v>
      </c>
      <c r="B73" s="7" t="s">
        <v>138</v>
      </c>
      <c r="C73" s="37"/>
      <c r="D73" s="37">
        <v>8</v>
      </c>
      <c r="E73" s="38"/>
      <c r="F73" s="47"/>
      <c r="G73" s="38"/>
      <c r="H73" s="3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15">
        <f t="shared" si="11"/>
        <v>8</v>
      </c>
      <c r="X73" s="39"/>
      <c r="Y73" s="12">
        <f t="shared" si="10"/>
        <v>0</v>
      </c>
    </row>
    <row r="74" spans="1:25" x14ac:dyDescent="0.25">
      <c r="A74" s="8" t="s">
        <v>162</v>
      </c>
      <c r="B74" s="4" t="s">
        <v>163</v>
      </c>
      <c r="C74" s="37"/>
      <c r="D74" s="37"/>
      <c r="E74" s="38"/>
      <c r="F74" s="54"/>
      <c r="G74" s="38"/>
      <c r="H74" s="38"/>
      <c r="I74" s="38"/>
      <c r="J74" s="38"/>
      <c r="K74" s="9">
        <v>14</v>
      </c>
      <c r="W74" s="15">
        <f t="shared" si="11"/>
        <v>14</v>
      </c>
      <c r="Y74" s="12">
        <f t="shared" si="10"/>
        <v>0</v>
      </c>
    </row>
    <row r="75" spans="1:25" x14ac:dyDescent="0.25">
      <c r="A75" s="8" t="s">
        <v>164</v>
      </c>
      <c r="B75" s="4" t="s">
        <v>165</v>
      </c>
      <c r="C75" s="37"/>
      <c r="D75" s="37"/>
      <c r="E75" s="38"/>
      <c r="F75" s="54"/>
      <c r="G75" s="38"/>
      <c r="H75" s="38"/>
      <c r="I75" s="38"/>
      <c r="J75" s="38"/>
      <c r="K75" s="9">
        <v>58</v>
      </c>
      <c r="W75" s="15">
        <f t="shared" si="11"/>
        <v>58</v>
      </c>
      <c r="Y75" s="12">
        <f t="shared" si="10"/>
        <v>0</v>
      </c>
    </row>
    <row r="76" spans="1:25" x14ac:dyDescent="0.25">
      <c r="A76" s="8" t="s">
        <v>173</v>
      </c>
      <c r="B76" s="4" t="s">
        <v>166</v>
      </c>
      <c r="C76" s="37"/>
      <c r="D76" s="37"/>
      <c r="E76" s="38"/>
      <c r="F76" s="54"/>
      <c r="G76" s="38"/>
      <c r="H76" s="38"/>
      <c r="I76" s="38"/>
      <c r="J76" s="38"/>
      <c r="K76" s="9">
        <v>20</v>
      </c>
      <c r="W76" s="15">
        <f t="shared" si="11"/>
        <v>20</v>
      </c>
      <c r="Y76" s="12">
        <f t="shared" si="10"/>
        <v>0</v>
      </c>
    </row>
    <row r="77" spans="1:25" x14ac:dyDescent="0.25">
      <c r="A77" s="8" t="s">
        <v>174</v>
      </c>
      <c r="B77" s="4" t="s">
        <v>167</v>
      </c>
      <c r="C77" s="37"/>
      <c r="D77" s="37"/>
      <c r="E77" s="38"/>
      <c r="F77" s="54"/>
      <c r="G77" s="38"/>
      <c r="H77" s="38"/>
      <c r="I77" s="38"/>
      <c r="J77" s="38"/>
      <c r="K77" s="9">
        <v>4</v>
      </c>
      <c r="W77" s="15">
        <f t="shared" si="11"/>
        <v>4</v>
      </c>
      <c r="Y77" s="12">
        <f t="shared" si="10"/>
        <v>0</v>
      </c>
    </row>
    <row r="78" spans="1:25" x14ac:dyDescent="0.25">
      <c r="A78" s="8" t="s">
        <v>175</v>
      </c>
      <c r="B78" s="4" t="s">
        <v>168</v>
      </c>
      <c r="C78" s="37"/>
      <c r="D78" s="37"/>
      <c r="E78" s="38"/>
      <c r="F78" s="54"/>
      <c r="G78" s="38"/>
      <c r="H78" s="38"/>
      <c r="I78" s="38"/>
      <c r="J78" s="38"/>
      <c r="K78" s="9">
        <v>28</v>
      </c>
      <c r="W78" s="15">
        <f t="shared" si="11"/>
        <v>28</v>
      </c>
      <c r="Y78" s="12">
        <f t="shared" si="10"/>
        <v>0</v>
      </c>
    </row>
    <row r="79" spans="1:25" x14ac:dyDescent="0.25">
      <c r="A79" s="8" t="s">
        <v>176</v>
      </c>
      <c r="B79" s="4" t="s">
        <v>169</v>
      </c>
      <c r="C79" s="37"/>
      <c r="D79" s="37"/>
      <c r="E79" s="38"/>
      <c r="F79" s="54"/>
      <c r="G79" s="38"/>
      <c r="H79" s="38"/>
      <c r="I79" s="38"/>
      <c r="J79" s="38"/>
      <c r="K79" s="9">
        <v>10</v>
      </c>
      <c r="W79" s="15">
        <f t="shared" si="11"/>
        <v>10</v>
      </c>
      <c r="Y79" s="12">
        <f t="shared" si="10"/>
        <v>0</v>
      </c>
    </row>
    <row r="80" spans="1:25" x14ac:dyDescent="0.25">
      <c r="A80" s="8"/>
      <c r="B80" s="4" t="s">
        <v>170</v>
      </c>
      <c r="C80" s="37"/>
      <c r="D80" s="37"/>
      <c r="E80" s="38"/>
      <c r="F80" s="54"/>
      <c r="G80" s="38"/>
      <c r="H80" s="38"/>
      <c r="I80" s="38"/>
      <c r="J80" s="38"/>
      <c r="K80" s="9">
        <v>5</v>
      </c>
      <c r="W80" s="15">
        <f t="shared" si="11"/>
        <v>5</v>
      </c>
      <c r="Y80" s="12">
        <f t="shared" si="10"/>
        <v>0</v>
      </c>
    </row>
    <row r="81" spans="1:25" x14ac:dyDescent="0.25">
      <c r="A81" s="8" t="s">
        <v>284</v>
      </c>
      <c r="B81" s="4" t="s">
        <v>283</v>
      </c>
      <c r="C81" s="37"/>
      <c r="D81" s="37"/>
      <c r="E81" s="38"/>
      <c r="F81" s="54"/>
      <c r="G81" s="38"/>
      <c r="H81" s="38"/>
      <c r="I81" s="38"/>
      <c r="J81" s="38"/>
      <c r="K81" s="9">
        <v>3</v>
      </c>
      <c r="W81" s="15">
        <f t="shared" si="11"/>
        <v>3</v>
      </c>
      <c r="Y81" s="12">
        <f t="shared" si="10"/>
        <v>0</v>
      </c>
    </row>
    <row r="82" spans="1:25" x14ac:dyDescent="0.25">
      <c r="A82" s="8"/>
      <c r="B82" s="4" t="s">
        <v>285</v>
      </c>
      <c r="C82" s="37"/>
      <c r="D82" s="37"/>
      <c r="E82" s="38"/>
      <c r="F82" s="54"/>
      <c r="G82" s="38"/>
      <c r="H82" s="38"/>
      <c r="I82" s="38"/>
      <c r="J82" s="38"/>
      <c r="K82" s="9">
        <v>2</v>
      </c>
      <c r="W82" s="15">
        <f t="shared" si="11"/>
        <v>2</v>
      </c>
      <c r="Y82" s="12">
        <f t="shared" si="10"/>
        <v>0</v>
      </c>
    </row>
    <row r="83" spans="1:25" x14ac:dyDescent="0.25">
      <c r="A83" s="8" t="s">
        <v>127</v>
      </c>
      <c r="B83" s="4" t="s">
        <v>171</v>
      </c>
      <c r="C83" s="37"/>
      <c r="D83" s="37"/>
      <c r="E83" s="38"/>
      <c r="F83" s="54"/>
      <c r="G83" s="38"/>
      <c r="H83" s="38"/>
      <c r="I83" s="38"/>
      <c r="J83" s="38"/>
      <c r="K83" s="9">
        <v>4</v>
      </c>
      <c r="W83" s="15">
        <f t="shared" si="11"/>
        <v>4</v>
      </c>
      <c r="Y83" s="12">
        <f t="shared" si="10"/>
        <v>0</v>
      </c>
    </row>
    <row r="84" spans="1:25" x14ac:dyDescent="0.25">
      <c r="A84" s="8" t="s">
        <v>54</v>
      </c>
      <c r="B84" s="4" t="s">
        <v>172</v>
      </c>
      <c r="C84" s="37"/>
      <c r="D84" s="37"/>
      <c r="E84" s="38"/>
      <c r="F84" s="54"/>
      <c r="G84" s="38"/>
      <c r="H84" s="38"/>
      <c r="I84" s="38"/>
      <c r="J84" s="38"/>
      <c r="K84" s="38">
        <v>2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15">
        <f t="shared" si="11"/>
        <v>2</v>
      </c>
      <c r="X84" s="38"/>
      <c r="Y84" s="12">
        <f t="shared" si="10"/>
        <v>0</v>
      </c>
    </row>
    <row r="85" spans="1:25" x14ac:dyDescent="0.25">
      <c r="A85" s="8"/>
      <c r="B85" s="4" t="s">
        <v>206</v>
      </c>
      <c r="C85" s="37"/>
      <c r="D85" s="37"/>
      <c r="E85" s="38"/>
      <c r="F85" s="54"/>
      <c r="G85" s="38"/>
      <c r="H85" s="38"/>
      <c r="I85" s="38"/>
      <c r="J85" s="38"/>
      <c r="K85" s="38"/>
      <c r="L85" s="9">
        <v>2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5">
        <f t="shared" si="11"/>
        <v>2</v>
      </c>
      <c r="X85" s="38"/>
      <c r="Y85" s="12">
        <f t="shared" si="10"/>
        <v>0</v>
      </c>
    </row>
    <row r="86" spans="1:25" x14ac:dyDescent="0.25">
      <c r="A86" s="8"/>
      <c r="B86" s="4" t="s">
        <v>207</v>
      </c>
      <c r="C86" s="37"/>
      <c r="D86" s="37"/>
      <c r="E86" s="38"/>
      <c r="F86" s="54"/>
      <c r="G86" s="38"/>
      <c r="H86" s="38"/>
      <c r="I86" s="38"/>
      <c r="J86" s="38"/>
      <c r="K86" s="38"/>
      <c r="L86" s="9">
        <v>20</v>
      </c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15">
        <f t="shared" si="11"/>
        <v>20</v>
      </c>
      <c r="X86" s="38"/>
      <c r="Y86" s="12">
        <f t="shared" si="10"/>
        <v>0</v>
      </c>
    </row>
    <row r="87" spans="1:25" x14ac:dyDescent="0.25">
      <c r="A87" s="8"/>
      <c r="B87" s="4" t="s">
        <v>208</v>
      </c>
      <c r="C87" s="37"/>
      <c r="D87" s="37"/>
      <c r="E87" s="38"/>
      <c r="F87" s="54"/>
      <c r="G87" s="38"/>
      <c r="H87" s="38"/>
      <c r="I87" s="38"/>
      <c r="J87" s="38"/>
      <c r="K87" s="38"/>
      <c r="L87" s="9">
        <v>10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15">
        <f t="shared" si="11"/>
        <v>10</v>
      </c>
      <c r="X87" s="38"/>
      <c r="Y87" s="12">
        <f t="shared" si="10"/>
        <v>0</v>
      </c>
    </row>
    <row r="88" spans="1:25" x14ac:dyDescent="0.25">
      <c r="A88" s="8"/>
      <c r="B88" s="4" t="s">
        <v>220</v>
      </c>
      <c r="C88" s="37"/>
      <c r="D88" s="37"/>
      <c r="E88" s="38"/>
      <c r="F88" s="54"/>
      <c r="G88" s="38"/>
      <c r="H88" s="38"/>
      <c r="I88" s="38"/>
      <c r="J88" s="38"/>
      <c r="K88" s="38"/>
      <c r="L88" s="38"/>
      <c r="M88" s="38">
        <v>24</v>
      </c>
      <c r="N88" s="38"/>
      <c r="O88" s="38"/>
      <c r="P88" s="38"/>
      <c r="Q88" s="38"/>
      <c r="R88" s="38"/>
      <c r="S88" s="38"/>
      <c r="T88" s="38"/>
      <c r="U88" s="38"/>
      <c r="V88" s="38"/>
      <c r="W88" s="15">
        <f t="shared" si="11"/>
        <v>24</v>
      </c>
      <c r="X88" s="38"/>
      <c r="Y88" s="12">
        <f t="shared" si="10"/>
        <v>0</v>
      </c>
    </row>
    <row r="89" spans="1:25" x14ac:dyDescent="0.25">
      <c r="A89" s="8"/>
      <c r="B89" s="4" t="s">
        <v>221</v>
      </c>
      <c r="C89" s="37"/>
      <c r="D89" s="37"/>
      <c r="E89" s="38"/>
      <c r="F89" s="54"/>
      <c r="G89" s="38"/>
      <c r="H89" s="38"/>
      <c r="I89" s="38"/>
      <c r="J89" s="38"/>
      <c r="K89" s="38"/>
      <c r="L89" s="38"/>
      <c r="M89" s="38">
        <v>16</v>
      </c>
      <c r="N89" s="38"/>
      <c r="O89" s="38"/>
      <c r="P89" s="38"/>
      <c r="Q89" s="38"/>
      <c r="R89" s="38"/>
      <c r="S89" s="38"/>
      <c r="T89" s="38"/>
      <c r="U89" s="38"/>
      <c r="V89" s="38"/>
      <c r="W89" s="15">
        <f t="shared" si="11"/>
        <v>16</v>
      </c>
      <c r="X89" s="38"/>
      <c r="Y89" s="12">
        <f t="shared" si="10"/>
        <v>0</v>
      </c>
    </row>
    <row r="90" spans="1:25" x14ac:dyDescent="0.25">
      <c r="A90" s="8"/>
      <c r="B90" s="4" t="s">
        <v>222</v>
      </c>
      <c r="C90" s="37"/>
      <c r="D90" s="37"/>
      <c r="E90" s="38"/>
      <c r="F90" s="54"/>
      <c r="G90" s="38"/>
      <c r="H90" s="38"/>
      <c r="I90" s="38"/>
      <c r="J90" s="38"/>
      <c r="K90" s="38"/>
      <c r="L90" s="38"/>
      <c r="M90" s="38">
        <v>24</v>
      </c>
      <c r="N90" s="38"/>
      <c r="O90" s="38"/>
      <c r="P90" s="38"/>
      <c r="Q90" s="38"/>
      <c r="R90" s="38"/>
      <c r="S90" s="38"/>
      <c r="T90" s="38"/>
      <c r="U90" s="38"/>
      <c r="V90" s="38"/>
      <c r="W90" s="15">
        <f t="shared" si="11"/>
        <v>24</v>
      </c>
      <c r="X90" s="38"/>
      <c r="Y90" s="12">
        <f t="shared" si="10"/>
        <v>0</v>
      </c>
    </row>
    <row r="91" spans="1:25" x14ac:dyDescent="0.25">
      <c r="A91" s="8"/>
      <c r="B91" s="4" t="s">
        <v>224</v>
      </c>
      <c r="C91" s="37"/>
      <c r="D91" s="37"/>
      <c r="E91" s="38"/>
      <c r="F91" s="54"/>
      <c r="G91" s="38"/>
      <c r="H91" s="38"/>
      <c r="I91" s="38"/>
      <c r="J91" s="38"/>
      <c r="K91" s="38"/>
      <c r="L91" s="38"/>
      <c r="M91" s="38"/>
      <c r="N91" s="38">
        <v>14</v>
      </c>
      <c r="O91" s="38"/>
      <c r="P91" s="38"/>
      <c r="Q91" s="38"/>
      <c r="R91" s="38"/>
      <c r="S91" s="38"/>
      <c r="T91" s="38"/>
      <c r="U91" s="38">
        <v>4</v>
      </c>
      <c r="V91" s="38"/>
      <c r="W91" s="15">
        <f t="shared" si="11"/>
        <v>18</v>
      </c>
      <c r="X91" s="38"/>
      <c r="Y91" s="12">
        <f t="shared" si="10"/>
        <v>0</v>
      </c>
    </row>
    <row r="92" spans="1:25" x14ac:dyDescent="0.25">
      <c r="A92" s="4" t="s">
        <v>232</v>
      </c>
      <c r="B92" s="4" t="s">
        <v>233</v>
      </c>
      <c r="C92" s="37"/>
      <c r="D92" s="37"/>
      <c r="E92" s="38"/>
      <c r="F92" s="54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9">
        <v>5</v>
      </c>
      <c r="R92" s="38"/>
      <c r="S92" s="38"/>
      <c r="T92" s="38"/>
      <c r="U92" s="38"/>
      <c r="V92" s="38"/>
      <c r="W92" s="15">
        <f t="shared" si="11"/>
        <v>5</v>
      </c>
      <c r="X92" s="38"/>
      <c r="Y92" s="12">
        <f t="shared" si="10"/>
        <v>0</v>
      </c>
    </row>
    <row r="93" spans="1:25" x14ac:dyDescent="0.25">
      <c r="A93" s="4" t="s">
        <v>234</v>
      </c>
      <c r="B93" s="4" t="s">
        <v>235</v>
      </c>
      <c r="C93" s="37"/>
      <c r="D93" s="37"/>
      <c r="E93" s="38"/>
      <c r="F93" s="54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9">
        <v>20</v>
      </c>
      <c r="R93" s="38"/>
      <c r="S93" s="38"/>
      <c r="T93" s="38"/>
      <c r="U93" s="38"/>
      <c r="V93" s="38"/>
      <c r="W93" s="15">
        <f t="shared" si="11"/>
        <v>20</v>
      </c>
      <c r="X93" s="38"/>
      <c r="Y93" s="12">
        <f t="shared" si="10"/>
        <v>0</v>
      </c>
    </row>
    <row r="94" spans="1:25" x14ac:dyDescent="0.25">
      <c r="A94" s="4" t="s">
        <v>236</v>
      </c>
      <c r="B94" s="4" t="s">
        <v>237</v>
      </c>
      <c r="C94" s="37"/>
      <c r="D94" s="37"/>
      <c r="E94" s="38"/>
      <c r="F94" s="54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9">
        <v>50</v>
      </c>
      <c r="R94" s="38"/>
      <c r="S94" s="38"/>
      <c r="T94" s="38"/>
      <c r="U94" s="38"/>
      <c r="V94" s="38"/>
      <c r="W94" s="15">
        <f t="shared" si="11"/>
        <v>50</v>
      </c>
      <c r="X94" s="38"/>
      <c r="Y94" s="12">
        <f t="shared" si="10"/>
        <v>0</v>
      </c>
    </row>
    <row r="95" spans="1:25" x14ac:dyDescent="0.25">
      <c r="A95" s="4" t="s">
        <v>238</v>
      </c>
      <c r="B95" s="4" t="s">
        <v>239</v>
      </c>
      <c r="C95" s="37"/>
      <c r="D95" s="37"/>
      <c r="E95" s="38"/>
      <c r="F95" s="54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9">
        <v>5</v>
      </c>
      <c r="R95" s="38"/>
      <c r="S95" s="38"/>
      <c r="T95" s="38"/>
      <c r="U95" s="38"/>
      <c r="V95" s="38"/>
      <c r="W95" s="15">
        <f t="shared" si="11"/>
        <v>5</v>
      </c>
      <c r="X95" s="38"/>
      <c r="Y95" s="12">
        <f t="shared" si="10"/>
        <v>0</v>
      </c>
    </row>
    <row r="96" spans="1:25" x14ac:dyDescent="0.25">
      <c r="A96" s="4" t="s">
        <v>240</v>
      </c>
      <c r="B96" s="4" t="s">
        <v>241</v>
      </c>
      <c r="C96" s="37"/>
      <c r="D96" s="37"/>
      <c r="E96" s="38"/>
      <c r="F96" s="5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9">
        <v>10</v>
      </c>
      <c r="R96" s="38"/>
      <c r="S96" s="38"/>
      <c r="T96" s="38"/>
      <c r="U96" s="38"/>
      <c r="V96" s="38"/>
      <c r="W96" s="15">
        <f t="shared" si="11"/>
        <v>10</v>
      </c>
      <c r="X96" s="38"/>
      <c r="Y96" s="12">
        <f t="shared" si="10"/>
        <v>0</v>
      </c>
    </row>
    <row r="97" spans="1:25" x14ac:dyDescent="0.25">
      <c r="A97" s="4" t="s">
        <v>242</v>
      </c>
      <c r="B97" s="4" t="s">
        <v>243</v>
      </c>
      <c r="C97" s="37"/>
      <c r="D97" s="37"/>
      <c r="E97" s="38"/>
      <c r="F97" s="54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9">
        <v>10</v>
      </c>
      <c r="R97" s="38"/>
      <c r="S97" s="38"/>
      <c r="T97" s="38"/>
      <c r="U97" s="38"/>
      <c r="V97" s="38"/>
      <c r="W97" s="15">
        <f t="shared" si="11"/>
        <v>10</v>
      </c>
      <c r="X97" s="38"/>
      <c r="Y97" s="12">
        <f t="shared" si="10"/>
        <v>0</v>
      </c>
    </row>
    <row r="98" spans="1:25" x14ac:dyDescent="0.25">
      <c r="A98" s="4" t="s">
        <v>244</v>
      </c>
      <c r="B98" s="4" t="s">
        <v>245</v>
      </c>
      <c r="C98" s="37"/>
      <c r="D98" s="37"/>
      <c r="E98" s="38"/>
      <c r="F98" s="54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9">
        <v>2</v>
      </c>
      <c r="R98" s="38"/>
      <c r="S98" s="38"/>
      <c r="T98" s="38"/>
      <c r="U98" s="38"/>
      <c r="V98" s="38"/>
      <c r="W98" s="15">
        <f t="shared" si="11"/>
        <v>2</v>
      </c>
      <c r="X98" s="38"/>
      <c r="Y98" s="12">
        <f t="shared" si="10"/>
        <v>0</v>
      </c>
    </row>
    <row r="99" spans="1:25" x14ac:dyDescent="0.25">
      <c r="A99" s="4" t="s">
        <v>246</v>
      </c>
      <c r="B99" s="4" t="s">
        <v>247</v>
      </c>
      <c r="C99" s="37"/>
      <c r="D99" s="37"/>
      <c r="E99" s="38"/>
      <c r="F99" s="54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9">
        <v>4</v>
      </c>
      <c r="R99" s="38"/>
      <c r="S99" s="38"/>
      <c r="T99" s="38"/>
      <c r="U99" s="38"/>
      <c r="V99" s="38"/>
      <c r="W99" s="15">
        <f t="shared" si="11"/>
        <v>4</v>
      </c>
      <c r="X99" s="38"/>
      <c r="Y99" s="12">
        <f t="shared" si="10"/>
        <v>0</v>
      </c>
    </row>
    <row r="100" spans="1:25" x14ac:dyDescent="0.25">
      <c r="A100" s="4" t="s">
        <v>248</v>
      </c>
      <c r="B100" s="4" t="s">
        <v>249</v>
      </c>
      <c r="C100" s="37"/>
      <c r="D100" s="37"/>
      <c r="E100" s="38"/>
      <c r="F100" s="54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9">
        <v>2</v>
      </c>
      <c r="R100" s="38"/>
      <c r="S100" s="38"/>
      <c r="T100" s="38"/>
      <c r="U100" s="38"/>
      <c r="V100" s="38"/>
      <c r="W100" s="15">
        <f t="shared" si="11"/>
        <v>2</v>
      </c>
      <c r="X100" s="38"/>
      <c r="Y100" s="12">
        <f t="shared" si="10"/>
        <v>0</v>
      </c>
    </row>
    <row r="101" spans="1:25" x14ac:dyDescent="0.25">
      <c r="A101" s="4" t="s">
        <v>250</v>
      </c>
      <c r="B101" s="4" t="s">
        <v>251</v>
      </c>
      <c r="C101" s="37"/>
      <c r="D101" s="37"/>
      <c r="E101" s="38"/>
      <c r="F101" s="54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9">
        <v>5</v>
      </c>
      <c r="R101" s="38"/>
      <c r="S101" s="38"/>
      <c r="T101" s="38"/>
      <c r="U101" s="38"/>
      <c r="V101" s="38"/>
      <c r="W101" s="15">
        <f t="shared" si="11"/>
        <v>5</v>
      </c>
      <c r="X101" s="38"/>
      <c r="Y101" s="12">
        <f t="shared" si="10"/>
        <v>0</v>
      </c>
    </row>
    <row r="102" spans="1:25" x14ac:dyDescent="0.25">
      <c r="A102" s="4" t="s">
        <v>252</v>
      </c>
      <c r="B102" s="4" t="s">
        <v>253</v>
      </c>
      <c r="C102" s="37"/>
      <c r="D102" s="37"/>
      <c r="E102" s="38"/>
      <c r="F102" s="54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9">
        <v>5</v>
      </c>
      <c r="R102" s="38"/>
      <c r="S102" s="38"/>
      <c r="T102" s="38"/>
      <c r="U102" s="38"/>
      <c r="V102" s="38"/>
      <c r="W102" s="15">
        <f t="shared" si="11"/>
        <v>5</v>
      </c>
      <c r="X102" s="38"/>
      <c r="Y102" s="12">
        <f t="shared" si="10"/>
        <v>0</v>
      </c>
    </row>
    <row r="103" spans="1:25" x14ac:dyDescent="0.25">
      <c r="A103" s="4" t="s">
        <v>254</v>
      </c>
      <c r="B103" s="4" t="s">
        <v>255</v>
      </c>
      <c r="C103" s="37"/>
      <c r="D103" s="37"/>
      <c r="E103" s="38"/>
      <c r="F103" s="54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9">
        <v>5</v>
      </c>
      <c r="R103" s="38"/>
      <c r="S103" s="38"/>
      <c r="T103" s="38"/>
      <c r="U103" s="38"/>
      <c r="V103" s="38"/>
      <c r="W103" s="15">
        <f t="shared" si="11"/>
        <v>5</v>
      </c>
      <c r="X103" s="38"/>
      <c r="Y103" s="12">
        <f t="shared" si="10"/>
        <v>0</v>
      </c>
    </row>
    <row r="104" spans="1:25" x14ac:dyDescent="0.25">
      <c r="B104" s="4" t="s">
        <v>261</v>
      </c>
      <c r="C104" s="37"/>
      <c r="D104" s="37"/>
      <c r="E104" s="38"/>
      <c r="F104" s="54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>
        <v>4</v>
      </c>
      <c r="V104" s="38"/>
      <c r="W104" s="15">
        <f t="shared" si="11"/>
        <v>4</v>
      </c>
      <c r="X104" s="38"/>
      <c r="Y104" s="12">
        <f t="shared" si="10"/>
        <v>0</v>
      </c>
    </row>
    <row r="105" spans="1:25" x14ac:dyDescent="0.25">
      <c r="B105" s="4" t="s">
        <v>289</v>
      </c>
      <c r="C105" s="37"/>
      <c r="D105" s="37"/>
      <c r="E105" s="38"/>
      <c r="F105" s="54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>
        <v>72</v>
      </c>
      <c r="V105" s="38"/>
      <c r="W105" s="15">
        <f t="shared" si="11"/>
        <v>72</v>
      </c>
      <c r="X105" s="38"/>
      <c r="Y105" s="12">
        <f t="shared" si="10"/>
        <v>0</v>
      </c>
    </row>
    <row r="106" spans="1:25" x14ac:dyDescent="0.25">
      <c r="A106" s="4" t="s">
        <v>287</v>
      </c>
      <c r="B106" s="4" t="s">
        <v>290</v>
      </c>
      <c r="C106" s="37"/>
      <c r="D106" s="37"/>
      <c r="E106" s="38"/>
      <c r="F106" s="54"/>
      <c r="G106" s="38"/>
      <c r="H106" s="38"/>
      <c r="I106" s="38"/>
      <c r="J106" s="38"/>
      <c r="K106" s="38">
        <v>26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15">
        <f t="shared" si="11"/>
        <v>26</v>
      </c>
      <c r="X106" s="38"/>
      <c r="Y106" s="12">
        <f t="shared" si="10"/>
        <v>0</v>
      </c>
    </row>
    <row r="107" spans="1:25" x14ac:dyDescent="0.25">
      <c r="A107" s="4" t="s">
        <v>286</v>
      </c>
      <c r="B107" s="4" t="s">
        <v>291</v>
      </c>
      <c r="C107" s="37"/>
      <c r="D107" s="37"/>
      <c r="E107" s="38"/>
      <c r="F107" s="54"/>
      <c r="G107" s="38"/>
      <c r="H107" s="38"/>
      <c r="I107" s="38"/>
      <c r="J107" s="38"/>
      <c r="K107" s="38">
        <v>12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15">
        <f t="shared" si="11"/>
        <v>12</v>
      </c>
      <c r="X107" s="38"/>
      <c r="Y107" s="12">
        <f t="shared" si="10"/>
        <v>0</v>
      </c>
    </row>
    <row r="108" spans="1:25" x14ac:dyDescent="0.25">
      <c r="B108" s="4" t="s">
        <v>292</v>
      </c>
      <c r="C108" s="37"/>
      <c r="D108" s="37"/>
      <c r="E108" s="38"/>
      <c r="F108" s="54"/>
      <c r="G108" s="38"/>
      <c r="H108" s="38"/>
      <c r="I108" s="38"/>
      <c r="J108" s="38"/>
      <c r="K108" s="38">
        <v>1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15">
        <f t="shared" si="11"/>
        <v>1</v>
      </c>
      <c r="X108" s="38"/>
      <c r="Y108" s="12">
        <f t="shared" si="10"/>
        <v>0</v>
      </c>
    </row>
    <row r="109" spans="1:25" x14ac:dyDescent="0.25">
      <c r="A109" s="4" t="s">
        <v>272</v>
      </c>
      <c r="B109" s="4" t="s">
        <v>273</v>
      </c>
      <c r="D109" s="37"/>
      <c r="E109" s="38"/>
      <c r="F109" s="54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>
        <v>2</v>
      </c>
      <c r="W109" s="15">
        <f t="shared" si="11"/>
        <v>2</v>
      </c>
      <c r="X109" s="38"/>
      <c r="Y109" s="12">
        <f t="shared" si="10"/>
        <v>0</v>
      </c>
    </row>
    <row r="110" spans="1:25" x14ac:dyDescent="0.25">
      <c r="A110" s="4" t="s">
        <v>308</v>
      </c>
      <c r="B110" s="4" t="s">
        <v>309</v>
      </c>
      <c r="C110" s="38"/>
      <c r="D110" s="37"/>
      <c r="E110" s="38"/>
      <c r="F110" s="54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>
        <v>2</v>
      </c>
      <c r="U110" s="38"/>
      <c r="V110" s="38"/>
      <c r="W110" s="15">
        <f t="shared" si="11"/>
        <v>2</v>
      </c>
      <c r="X110" s="38"/>
      <c r="Y110" s="12">
        <f t="shared" si="10"/>
        <v>0</v>
      </c>
    </row>
    <row r="111" spans="1:25" x14ac:dyDescent="0.25">
      <c r="A111" s="4" t="s">
        <v>310</v>
      </c>
      <c r="B111" s="4" t="s">
        <v>311</v>
      </c>
      <c r="C111" s="38"/>
      <c r="D111" s="37"/>
      <c r="E111" s="38"/>
      <c r="F111" s="54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>
        <v>6</v>
      </c>
      <c r="U111" s="38"/>
      <c r="V111" s="38"/>
      <c r="W111" s="15">
        <f t="shared" si="11"/>
        <v>6</v>
      </c>
      <c r="X111" s="38"/>
      <c r="Y111" s="12">
        <f t="shared" si="10"/>
        <v>0</v>
      </c>
    </row>
    <row r="112" spans="1:25" ht="16.2" thickBo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30"/>
      <c r="X112" s="30"/>
      <c r="Y112" s="31"/>
    </row>
    <row r="113" spans="2:25" ht="18.600000000000001" thickTop="1" x14ac:dyDescent="0.25">
      <c r="B113" s="25"/>
      <c r="C113" s="26">
        <f t="shared" ref="C113:V113" si="12">SUM(C5:C112)</f>
        <v>318</v>
      </c>
      <c r="D113" s="45">
        <f t="shared" si="12"/>
        <v>111</v>
      </c>
      <c r="E113" s="45">
        <f t="shared" si="12"/>
        <v>77</v>
      </c>
      <c r="F113" s="45">
        <f t="shared" si="12"/>
        <v>93</v>
      </c>
      <c r="G113" s="45">
        <f t="shared" si="12"/>
        <v>49</v>
      </c>
      <c r="H113" s="45">
        <f t="shared" si="12"/>
        <v>82</v>
      </c>
      <c r="I113" s="45">
        <f t="shared" si="12"/>
        <v>28</v>
      </c>
      <c r="J113" s="45">
        <f t="shared" si="12"/>
        <v>130</v>
      </c>
      <c r="K113" s="45">
        <f t="shared" si="12"/>
        <v>207</v>
      </c>
      <c r="L113" s="45">
        <f t="shared" si="12"/>
        <v>329</v>
      </c>
      <c r="M113" s="45">
        <f t="shared" si="12"/>
        <v>81</v>
      </c>
      <c r="N113" s="45">
        <f t="shared" si="12"/>
        <v>70</v>
      </c>
      <c r="O113" s="45">
        <f t="shared" si="12"/>
        <v>117</v>
      </c>
      <c r="P113" s="45">
        <f t="shared" si="12"/>
        <v>80</v>
      </c>
      <c r="Q113" s="45">
        <f t="shared" si="12"/>
        <v>123</v>
      </c>
      <c r="R113" s="45">
        <f t="shared" ref="R113" si="13">SUM(R5:R112)</f>
        <v>36</v>
      </c>
      <c r="S113" s="45">
        <f t="shared" ref="S113" si="14">SUM(S5:S112)</f>
        <v>96</v>
      </c>
      <c r="T113" s="58">
        <f t="shared" ref="T113" si="15">SUM(T5:T112)</f>
        <v>16</v>
      </c>
      <c r="U113" s="45">
        <f t="shared" si="12"/>
        <v>110</v>
      </c>
      <c r="V113" s="45">
        <f t="shared" si="12"/>
        <v>98</v>
      </c>
      <c r="W113" s="45">
        <f t="shared" ref="W113" si="16">SUM(W5:W112)</f>
        <v>2251</v>
      </c>
      <c r="X113" s="49"/>
      <c r="Y113" s="27">
        <f>SUM(Y5:Y112)</f>
        <v>0</v>
      </c>
    </row>
    <row r="114" spans="2:25" x14ac:dyDescent="0.25">
      <c r="F114" s="47"/>
    </row>
    <row r="115" spans="2:25" x14ac:dyDescent="0.25">
      <c r="F115" s="47"/>
    </row>
    <row r="116" spans="2:25" x14ac:dyDescent="0.25">
      <c r="F116" s="47"/>
    </row>
    <row r="117" spans="2:25" x14ac:dyDescent="0.25">
      <c r="F117" s="42"/>
    </row>
    <row r="118" spans="2:25" x14ac:dyDescent="0.25">
      <c r="F118" s="47"/>
    </row>
    <row r="119" spans="2:25" x14ac:dyDescent="0.25">
      <c r="F119" s="47"/>
    </row>
    <row r="120" spans="2:25" x14ac:dyDescent="0.25">
      <c r="F120" s="47"/>
    </row>
    <row r="121" spans="2:25" x14ac:dyDescent="0.25">
      <c r="F121" s="47"/>
    </row>
    <row r="122" spans="2:25" x14ac:dyDescent="0.25">
      <c r="F122" s="47"/>
    </row>
    <row r="123" spans="2:25" x14ac:dyDescent="0.25">
      <c r="F123" s="47"/>
    </row>
    <row r="124" spans="2:25" x14ac:dyDescent="0.25">
      <c r="F124" s="42"/>
    </row>
    <row r="125" spans="2:25" x14ac:dyDescent="0.25">
      <c r="F125" s="47"/>
    </row>
    <row r="126" spans="2:25" x14ac:dyDescent="0.25">
      <c r="F126" s="47"/>
    </row>
    <row r="127" spans="2:25" x14ac:dyDescent="0.25">
      <c r="F127" s="47"/>
    </row>
    <row r="128" spans="2:25" x14ac:dyDescent="0.25">
      <c r="F128" s="42"/>
    </row>
    <row r="129" spans="6:6" x14ac:dyDescent="0.25">
      <c r="F129" s="47"/>
    </row>
    <row r="130" spans="6:6" x14ac:dyDescent="0.25">
      <c r="F130" s="48"/>
    </row>
    <row r="131" spans="6:6" x14ac:dyDescent="0.25">
      <c r="F131" s="47"/>
    </row>
    <row r="132" spans="6:6" x14ac:dyDescent="0.25">
      <c r="F132" s="47"/>
    </row>
    <row r="133" spans="6:6" x14ac:dyDescent="0.25">
      <c r="F133" s="47"/>
    </row>
    <row r="134" spans="6:6" x14ac:dyDescent="0.25">
      <c r="F134" s="47"/>
    </row>
    <row r="135" spans="6:6" x14ac:dyDescent="0.25">
      <c r="F135" s="47"/>
    </row>
    <row r="136" spans="6:6" x14ac:dyDescent="0.25">
      <c r="F136" s="42"/>
    </row>
    <row r="137" spans="6:6" x14ac:dyDescent="0.25">
      <c r="F137" s="47"/>
    </row>
    <row r="138" spans="6:6" x14ac:dyDescent="0.25">
      <c r="F138" s="42"/>
    </row>
    <row r="139" spans="6:6" x14ac:dyDescent="0.25">
      <c r="F139" s="42"/>
    </row>
    <row r="140" spans="6:6" x14ac:dyDescent="0.25">
      <c r="F140" s="47"/>
    </row>
    <row r="141" spans="6:6" x14ac:dyDescent="0.25">
      <c r="F141" s="47"/>
    </row>
    <row r="142" spans="6:6" x14ac:dyDescent="0.25">
      <c r="F142" s="42"/>
    </row>
    <row r="143" spans="6:6" x14ac:dyDescent="0.25">
      <c r="F143" s="47"/>
    </row>
    <row r="144" spans="6:6" x14ac:dyDescent="0.25">
      <c r="F144" s="47"/>
    </row>
    <row r="145" spans="6:6" x14ac:dyDescent="0.25">
      <c r="F145" s="47"/>
    </row>
    <row r="146" spans="6:6" x14ac:dyDescent="0.25">
      <c r="F146" s="47"/>
    </row>
    <row r="147" spans="6:6" x14ac:dyDescent="0.25">
      <c r="F147" s="47"/>
    </row>
    <row r="148" spans="6:6" x14ac:dyDescent="0.25">
      <c r="F148" s="42"/>
    </row>
    <row r="149" spans="6:6" x14ac:dyDescent="0.25">
      <c r="F149" s="47"/>
    </row>
    <row r="150" spans="6:6" x14ac:dyDescent="0.25">
      <c r="F150" s="47"/>
    </row>
    <row r="151" spans="6:6" x14ac:dyDescent="0.25">
      <c r="F151" s="47"/>
    </row>
    <row r="152" spans="6:6" x14ac:dyDescent="0.25">
      <c r="F152" s="47"/>
    </row>
    <row r="153" spans="6:6" x14ac:dyDescent="0.25">
      <c r="F153" s="47"/>
    </row>
    <row r="154" spans="6:6" x14ac:dyDescent="0.25">
      <c r="F154" s="47"/>
    </row>
    <row r="155" spans="6:6" x14ac:dyDescent="0.25">
      <c r="F155" s="47"/>
    </row>
    <row r="156" spans="6:6" x14ac:dyDescent="0.25">
      <c r="F156" s="47"/>
    </row>
    <row r="157" spans="6:6" x14ac:dyDescent="0.25">
      <c r="F157" s="42"/>
    </row>
    <row r="158" spans="6:6" x14ac:dyDescent="0.25">
      <c r="F158" s="42"/>
    </row>
    <row r="159" spans="6:6" x14ac:dyDescent="0.25">
      <c r="F159" s="47"/>
    </row>
    <row r="160" spans="6:6" x14ac:dyDescent="0.25">
      <c r="F160" s="47"/>
    </row>
    <row r="161" spans="6:6" x14ac:dyDescent="0.25">
      <c r="F161" s="42"/>
    </row>
    <row r="162" spans="6:6" x14ac:dyDescent="0.25">
      <c r="F162" s="47"/>
    </row>
    <row r="163" spans="6:6" x14ac:dyDescent="0.25">
      <c r="F163" s="42"/>
    </row>
    <row r="164" spans="6:6" x14ac:dyDescent="0.25">
      <c r="F164" s="47"/>
    </row>
    <row r="165" spans="6:6" x14ac:dyDescent="0.25">
      <c r="F165" s="47"/>
    </row>
    <row r="166" spans="6:6" x14ac:dyDescent="0.25">
      <c r="F166" s="47"/>
    </row>
    <row r="167" spans="6:6" x14ac:dyDescent="0.25">
      <c r="F167" s="47"/>
    </row>
    <row r="168" spans="6:6" x14ac:dyDescent="0.25">
      <c r="F168" s="47"/>
    </row>
    <row r="169" spans="6:6" x14ac:dyDescent="0.25">
      <c r="F169" s="47"/>
    </row>
    <row r="170" spans="6:6" x14ac:dyDescent="0.25">
      <c r="F170" s="47"/>
    </row>
    <row r="171" spans="6:6" x14ac:dyDescent="0.25">
      <c r="F171" s="47"/>
    </row>
    <row r="172" spans="6:6" x14ac:dyDescent="0.25">
      <c r="F172" s="47"/>
    </row>
    <row r="173" spans="6:6" x14ac:dyDescent="0.25">
      <c r="F173" s="47"/>
    </row>
    <row r="174" spans="6:6" x14ac:dyDescent="0.25">
      <c r="F174" s="47"/>
    </row>
    <row r="175" spans="6:6" x14ac:dyDescent="0.25">
      <c r="F175" s="47"/>
    </row>
    <row r="176" spans="6:6" x14ac:dyDescent="0.25">
      <c r="F176" s="47"/>
    </row>
    <row r="177" spans="6:6" x14ac:dyDescent="0.25">
      <c r="F177" s="47"/>
    </row>
    <row r="178" spans="6:6" x14ac:dyDescent="0.25">
      <c r="F178" s="47"/>
    </row>
    <row r="179" spans="6:6" x14ac:dyDescent="0.25">
      <c r="F179" s="47"/>
    </row>
    <row r="180" spans="6:6" x14ac:dyDescent="0.25">
      <c r="F180" s="47"/>
    </row>
    <row r="181" spans="6:6" x14ac:dyDescent="0.25">
      <c r="F181" s="47"/>
    </row>
    <row r="182" spans="6:6" x14ac:dyDescent="0.25">
      <c r="F182" s="47"/>
    </row>
    <row r="183" spans="6:6" x14ac:dyDescent="0.25">
      <c r="F183" s="47"/>
    </row>
    <row r="184" spans="6:6" x14ac:dyDescent="0.25">
      <c r="F184" s="47"/>
    </row>
    <row r="185" spans="6:6" x14ac:dyDescent="0.25">
      <c r="F185" s="47"/>
    </row>
    <row r="186" spans="6:6" x14ac:dyDescent="0.25">
      <c r="F186" s="47"/>
    </row>
    <row r="187" spans="6:6" x14ac:dyDescent="0.25">
      <c r="F187" s="47"/>
    </row>
    <row r="188" spans="6:6" x14ac:dyDescent="0.25">
      <c r="F188" s="47"/>
    </row>
    <row r="189" spans="6:6" x14ac:dyDescent="0.25">
      <c r="F189" s="47"/>
    </row>
    <row r="190" spans="6:6" x14ac:dyDescent="0.25">
      <c r="F190" s="47"/>
    </row>
    <row r="191" spans="6:6" x14ac:dyDescent="0.25">
      <c r="F191" s="47"/>
    </row>
    <row r="192" spans="6:6" x14ac:dyDescent="0.25">
      <c r="F192" s="47"/>
    </row>
    <row r="193" spans="6:6" x14ac:dyDescent="0.25">
      <c r="F193" s="47"/>
    </row>
    <row r="194" spans="6:6" x14ac:dyDescent="0.25">
      <c r="F194" s="47"/>
    </row>
    <row r="195" spans="6:6" x14ac:dyDescent="0.25">
      <c r="F195" s="47"/>
    </row>
    <row r="196" spans="6:6" x14ac:dyDescent="0.25">
      <c r="F196" s="47"/>
    </row>
    <row r="197" spans="6:6" x14ac:dyDescent="0.25">
      <c r="F197" s="47"/>
    </row>
    <row r="198" spans="6:6" x14ac:dyDescent="0.25">
      <c r="F198" s="47"/>
    </row>
    <row r="199" spans="6:6" x14ac:dyDescent="0.25">
      <c r="F199" s="47"/>
    </row>
    <row r="200" spans="6:6" x14ac:dyDescent="0.25">
      <c r="F200" s="47"/>
    </row>
    <row r="201" spans="6:6" x14ac:dyDescent="0.25">
      <c r="F201" s="47"/>
    </row>
    <row r="202" spans="6:6" x14ac:dyDescent="0.25">
      <c r="F202" s="47"/>
    </row>
    <row r="203" spans="6:6" x14ac:dyDescent="0.25">
      <c r="F203" s="47"/>
    </row>
    <row r="204" spans="6:6" x14ac:dyDescent="0.25">
      <c r="F204" s="47"/>
    </row>
    <row r="205" spans="6:6" x14ac:dyDescent="0.25">
      <c r="F205" s="47"/>
    </row>
    <row r="206" spans="6:6" x14ac:dyDescent="0.25">
      <c r="F206" s="47"/>
    </row>
    <row r="207" spans="6:6" x14ac:dyDescent="0.25">
      <c r="F207" s="47"/>
    </row>
    <row r="208" spans="6:6" x14ac:dyDescent="0.25">
      <c r="F208" s="47"/>
    </row>
    <row r="209" spans="6:6" x14ac:dyDescent="0.25">
      <c r="F209" s="47"/>
    </row>
    <row r="210" spans="6:6" x14ac:dyDescent="0.25">
      <c r="F210" s="47"/>
    </row>
    <row r="211" spans="6:6" x14ac:dyDescent="0.25">
      <c r="F211" s="47"/>
    </row>
    <row r="212" spans="6:6" x14ac:dyDescent="0.25">
      <c r="F212" s="47"/>
    </row>
    <row r="213" spans="6:6" x14ac:dyDescent="0.25">
      <c r="F213" s="47"/>
    </row>
    <row r="214" spans="6:6" x14ac:dyDescent="0.25">
      <c r="F214" s="47"/>
    </row>
    <row r="215" spans="6:6" x14ac:dyDescent="0.25">
      <c r="F215" s="47"/>
    </row>
    <row r="216" spans="6:6" x14ac:dyDescent="0.25">
      <c r="F216" s="47"/>
    </row>
    <row r="217" spans="6:6" x14ac:dyDescent="0.25">
      <c r="F217" s="47"/>
    </row>
    <row r="218" spans="6:6" x14ac:dyDescent="0.25">
      <c r="F218" s="47"/>
    </row>
    <row r="219" spans="6:6" x14ac:dyDescent="0.25">
      <c r="F219" s="47"/>
    </row>
    <row r="220" spans="6:6" x14ac:dyDescent="0.25">
      <c r="F220" s="47"/>
    </row>
    <row r="221" spans="6:6" x14ac:dyDescent="0.25">
      <c r="F221" s="47"/>
    </row>
    <row r="222" spans="6:6" x14ac:dyDescent="0.25">
      <c r="F222" s="47"/>
    </row>
    <row r="223" spans="6:6" x14ac:dyDescent="0.25">
      <c r="F223" s="42"/>
    </row>
    <row r="224" spans="6:6" x14ac:dyDescent="0.25">
      <c r="F224" s="43"/>
    </row>
    <row r="225" spans="6:6" x14ac:dyDescent="0.25">
      <c r="F225" s="43"/>
    </row>
    <row r="226" spans="6:6" x14ac:dyDescent="0.25">
      <c r="F226" s="43"/>
    </row>
    <row r="227" spans="6:6" x14ac:dyDescent="0.25">
      <c r="F227" s="43"/>
    </row>
    <row r="228" spans="6:6" x14ac:dyDescent="0.25">
      <c r="F228" s="43"/>
    </row>
    <row r="229" spans="6:6" x14ac:dyDescent="0.25">
      <c r="F229" s="43"/>
    </row>
    <row r="230" spans="6:6" x14ac:dyDescent="0.25">
      <c r="F230" s="43"/>
    </row>
    <row r="231" spans="6:6" x14ac:dyDescent="0.25">
      <c r="F231" s="43"/>
    </row>
    <row r="232" spans="6:6" x14ac:dyDescent="0.25">
      <c r="F232" s="43"/>
    </row>
    <row r="233" spans="6:6" x14ac:dyDescent="0.25">
      <c r="F233" s="43"/>
    </row>
    <row r="234" spans="6:6" x14ac:dyDescent="0.25">
      <c r="F234" s="43"/>
    </row>
    <row r="235" spans="6:6" x14ac:dyDescent="0.25">
      <c r="F235" s="43"/>
    </row>
    <row r="236" spans="6:6" x14ac:dyDescent="0.25">
      <c r="F236" s="43"/>
    </row>
    <row r="237" spans="6:6" x14ac:dyDescent="0.25">
      <c r="F237" s="43"/>
    </row>
    <row r="238" spans="6:6" x14ac:dyDescent="0.25">
      <c r="F238" s="43"/>
    </row>
    <row r="239" spans="6:6" x14ac:dyDescent="0.25">
      <c r="F239" s="43"/>
    </row>
    <row r="240" spans="6:6" x14ac:dyDescent="0.25">
      <c r="F240" s="43"/>
    </row>
    <row r="241" spans="6:6" x14ac:dyDescent="0.25">
      <c r="F241" s="43"/>
    </row>
    <row r="242" spans="6:6" x14ac:dyDescent="0.25">
      <c r="F242" s="43"/>
    </row>
    <row r="243" spans="6:6" x14ac:dyDescent="0.25">
      <c r="F243" s="43"/>
    </row>
    <row r="244" spans="6:6" x14ac:dyDescent="0.25">
      <c r="F244" s="43"/>
    </row>
    <row r="245" spans="6:6" x14ac:dyDescent="0.25">
      <c r="F245" s="43"/>
    </row>
    <row r="246" spans="6:6" x14ac:dyDescent="0.25">
      <c r="F246" s="43"/>
    </row>
    <row r="247" spans="6:6" x14ac:dyDescent="0.25">
      <c r="F247" s="43"/>
    </row>
    <row r="248" spans="6:6" x14ac:dyDescent="0.25">
      <c r="F248" s="42"/>
    </row>
    <row r="249" spans="6:6" x14ac:dyDescent="0.25">
      <c r="F249" s="43"/>
    </row>
    <row r="250" spans="6:6" x14ac:dyDescent="0.25">
      <c r="F250" s="43"/>
    </row>
    <row r="251" spans="6:6" x14ac:dyDescent="0.25">
      <c r="F251" s="43"/>
    </row>
    <row r="252" spans="6:6" x14ac:dyDescent="0.25">
      <c r="F252" s="43"/>
    </row>
    <row r="253" spans="6:6" x14ac:dyDescent="0.25">
      <c r="F253" s="43"/>
    </row>
    <row r="254" spans="6:6" x14ac:dyDescent="0.25">
      <c r="F254" s="43"/>
    </row>
    <row r="255" spans="6:6" x14ac:dyDescent="0.25">
      <c r="F255" s="43"/>
    </row>
    <row r="256" spans="6:6" x14ac:dyDescent="0.25">
      <c r="F256" s="43"/>
    </row>
    <row r="257" spans="6:6" x14ac:dyDescent="0.25">
      <c r="F257" s="43"/>
    </row>
    <row r="258" spans="6:6" x14ac:dyDescent="0.25">
      <c r="F258" s="43"/>
    </row>
    <row r="259" spans="6:6" x14ac:dyDescent="0.25">
      <c r="F259" s="43"/>
    </row>
    <row r="260" spans="6:6" x14ac:dyDescent="0.25">
      <c r="F260" s="43"/>
    </row>
    <row r="261" spans="6:6" x14ac:dyDescent="0.25">
      <c r="F261" s="43"/>
    </row>
    <row r="262" spans="6:6" x14ac:dyDescent="0.25">
      <c r="F262" s="43"/>
    </row>
    <row r="263" spans="6:6" x14ac:dyDescent="0.25">
      <c r="F263" s="43"/>
    </row>
    <row r="264" spans="6:6" x14ac:dyDescent="0.25">
      <c r="F264" s="43"/>
    </row>
    <row r="265" spans="6:6" x14ac:dyDescent="0.25">
      <c r="F265" s="43"/>
    </row>
    <row r="266" spans="6:6" x14ac:dyDescent="0.25">
      <c r="F266" s="43"/>
    </row>
    <row r="267" spans="6:6" x14ac:dyDescent="0.25">
      <c r="F267" s="43"/>
    </row>
    <row r="268" spans="6:6" x14ac:dyDescent="0.25">
      <c r="F268" s="43"/>
    </row>
    <row r="269" spans="6:6" x14ac:dyDescent="0.25">
      <c r="F269" s="43"/>
    </row>
    <row r="270" spans="6:6" x14ac:dyDescent="0.25">
      <c r="F270" s="43"/>
    </row>
    <row r="271" spans="6:6" x14ac:dyDescent="0.25">
      <c r="F271" s="43"/>
    </row>
    <row r="272" spans="6:6" x14ac:dyDescent="0.25">
      <c r="F272" s="43"/>
    </row>
    <row r="273" spans="6:6" x14ac:dyDescent="0.25">
      <c r="F273" s="43"/>
    </row>
    <row r="274" spans="6:6" x14ac:dyDescent="0.25">
      <c r="F274" s="43"/>
    </row>
    <row r="275" spans="6:6" x14ac:dyDescent="0.25">
      <c r="F275" s="43"/>
    </row>
    <row r="276" spans="6:6" x14ac:dyDescent="0.25">
      <c r="F276" s="43"/>
    </row>
    <row r="277" spans="6:6" x14ac:dyDescent="0.25">
      <c r="F277" s="43"/>
    </row>
    <row r="278" spans="6:6" x14ac:dyDescent="0.25">
      <c r="F278" s="43"/>
    </row>
    <row r="279" spans="6:6" x14ac:dyDescent="0.25">
      <c r="F279" s="43"/>
    </row>
    <row r="280" spans="6:6" x14ac:dyDescent="0.25">
      <c r="F280" s="43"/>
    </row>
    <row r="281" spans="6:6" x14ac:dyDescent="0.25">
      <c r="F281" s="43"/>
    </row>
    <row r="282" spans="6:6" x14ac:dyDescent="0.25">
      <c r="F282" s="43"/>
    </row>
    <row r="283" spans="6:6" x14ac:dyDescent="0.25">
      <c r="F283" s="43"/>
    </row>
    <row r="284" spans="6:6" x14ac:dyDescent="0.25">
      <c r="F284" s="43"/>
    </row>
    <row r="285" spans="6:6" x14ac:dyDescent="0.25">
      <c r="F285" s="43"/>
    </row>
    <row r="286" spans="6:6" x14ac:dyDescent="0.25">
      <c r="F286" s="43"/>
    </row>
    <row r="287" spans="6:6" x14ac:dyDescent="0.25">
      <c r="F287" s="43"/>
    </row>
    <row r="288" spans="6:6" x14ac:dyDescent="0.25">
      <c r="F288" s="43"/>
    </row>
    <row r="289" spans="6:6" x14ac:dyDescent="0.25">
      <c r="F289" s="43"/>
    </row>
    <row r="290" spans="6:6" x14ac:dyDescent="0.25">
      <c r="F290" s="43"/>
    </row>
    <row r="291" spans="6:6" x14ac:dyDescent="0.25">
      <c r="F291" s="43"/>
    </row>
    <row r="292" spans="6:6" x14ac:dyDescent="0.25">
      <c r="F292" s="43"/>
    </row>
    <row r="293" spans="6:6" x14ac:dyDescent="0.25">
      <c r="F293" s="43"/>
    </row>
    <row r="294" spans="6:6" x14ac:dyDescent="0.25">
      <c r="F294" s="43"/>
    </row>
    <row r="295" spans="6:6" x14ac:dyDescent="0.25">
      <c r="F295" s="43"/>
    </row>
    <row r="296" spans="6:6" x14ac:dyDescent="0.25">
      <c r="F296" s="43"/>
    </row>
    <row r="297" spans="6:6" x14ac:dyDescent="0.25">
      <c r="F297" s="43"/>
    </row>
    <row r="298" spans="6:6" x14ac:dyDescent="0.25">
      <c r="F298" s="43"/>
    </row>
    <row r="299" spans="6:6" x14ac:dyDescent="0.25">
      <c r="F299" s="43"/>
    </row>
    <row r="300" spans="6:6" x14ac:dyDescent="0.25">
      <c r="F300" s="43"/>
    </row>
    <row r="301" spans="6:6" x14ac:dyDescent="0.25">
      <c r="F301" s="43"/>
    </row>
    <row r="302" spans="6:6" x14ac:dyDescent="0.25">
      <c r="F302" s="43"/>
    </row>
    <row r="303" spans="6:6" x14ac:dyDescent="0.25">
      <c r="F303" s="43"/>
    </row>
    <row r="304" spans="6:6" x14ac:dyDescent="0.25">
      <c r="F304" s="43"/>
    </row>
    <row r="305" spans="6:6" x14ac:dyDescent="0.25">
      <c r="F305" s="43"/>
    </row>
    <row r="306" spans="6:6" x14ac:dyDescent="0.25">
      <c r="F306" s="43"/>
    </row>
    <row r="307" spans="6:6" x14ac:dyDescent="0.25">
      <c r="F307" s="43"/>
    </row>
    <row r="308" spans="6:6" x14ac:dyDescent="0.25">
      <c r="F308" s="43"/>
    </row>
    <row r="309" spans="6:6" x14ac:dyDescent="0.25">
      <c r="F309" s="43"/>
    </row>
    <row r="310" spans="6:6" x14ac:dyDescent="0.25">
      <c r="F310" s="43"/>
    </row>
    <row r="311" spans="6:6" x14ac:dyDescent="0.25">
      <c r="F311" s="43"/>
    </row>
    <row r="312" spans="6:6" x14ac:dyDescent="0.25">
      <c r="F312" s="43"/>
    </row>
    <row r="313" spans="6:6" x14ac:dyDescent="0.25">
      <c r="F313" s="43"/>
    </row>
    <row r="314" spans="6:6" x14ac:dyDescent="0.25">
      <c r="F314" s="43"/>
    </row>
    <row r="315" spans="6:6" x14ac:dyDescent="0.25">
      <c r="F315" s="43"/>
    </row>
    <row r="316" spans="6:6" x14ac:dyDescent="0.25">
      <c r="F316" s="43"/>
    </row>
    <row r="317" spans="6:6" x14ac:dyDescent="0.25">
      <c r="F317" s="43"/>
    </row>
    <row r="318" spans="6:6" x14ac:dyDescent="0.25">
      <c r="F318" s="43"/>
    </row>
    <row r="319" spans="6:6" x14ac:dyDescent="0.25">
      <c r="F319" s="43"/>
    </row>
    <row r="320" spans="6:6" x14ac:dyDescent="0.25">
      <c r="F320" s="43"/>
    </row>
    <row r="321" spans="6:6" x14ac:dyDescent="0.25">
      <c r="F321" s="43"/>
    </row>
    <row r="322" spans="6:6" x14ac:dyDescent="0.25">
      <c r="F322" s="43"/>
    </row>
    <row r="323" spans="6:6" x14ac:dyDescent="0.25">
      <c r="F323" s="43"/>
    </row>
    <row r="324" spans="6:6" x14ac:dyDescent="0.25">
      <c r="F324" s="43"/>
    </row>
    <row r="325" spans="6:6" x14ac:dyDescent="0.25">
      <c r="F325" s="43"/>
    </row>
    <row r="326" spans="6:6" x14ac:dyDescent="0.25">
      <c r="F326" s="43"/>
    </row>
    <row r="327" spans="6:6" x14ac:dyDescent="0.25">
      <c r="F327" s="43"/>
    </row>
    <row r="328" spans="6:6" x14ac:dyDescent="0.25">
      <c r="F328" s="43"/>
    </row>
    <row r="329" spans="6:6" x14ac:dyDescent="0.25">
      <c r="F329" s="43"/>
    </row>
    <row r="330" spans="6:6" x14ac:dyDescent="0.25">
      <c r="F330" s="43"/>
    </row>
    <row r="331" spans="6:6" x14ac:dyDescent="0.25">
      <c r="F331" s="43"/>
    </row>
    <row r="332" spans="6:6" x14ac:dyDescent="0.25">
      <c r="F332" s="43"/>
    </row>
    <row r="333" spans="6:6" x14ac:dyDescent="0.25">
      <c r="F333" s="43"/>
    </row>
    <row r="334" spans="6:6" x14ac:dyDescent="0.25">
      <c r="F334" s="43"/>
    </row>
    <row r="335" spans="6:6" x14ac:dyDescent="0.25">
      <c r="F335" s="43"/>
    </row>
    <row r="336" spans="6:6" x14ac:dyDescent="0.25">
      <c r="F336" s="43"/>
    </row>
    <row r="337" spans="6:6" x14ac:dyDescent="0.25">
      <c r="F337" s="43"/>
    </row>
    <row r="338" spans="6:6" x14ac:dyDescent="0.25">
      <c r="F338" s="43"/>
    </row>
    <row r="339" spans="6:6" x14ac:dyDescent="0.25">
      <c r="F339" s="43"/>
    </row>
    <row r="340" spans="6:6" x14ac:dyDescent="0.25">
      <c r="F340" s="43"/>
    </row>
    <row r="341" spans="6:6" x14ac:dyDescent="0.25">
      <c r="F341" s="43"/>
    </row>
    <row r="342" spans="6:6" x14ac:dyDescent="0.25">
      <c r="F342" s="43"/>
    </row>
    <row r="343" spans="6:6" x14ac:dyDescent="0.25">
      <c r="F343" s="43"/>
    </row>
    <row r="344" spans="6:6" x14ac:dyDescent="0.25">
      <c r="F344" s="43"/>
    </row>
    <row r="345" spans="6:6" x14ac:dyDescent="0.25">
      <c r="F345" s="43"/>
    </row>
    <row r="346" spans="6:6" x14ac:dyDescent="0.25">
      <c r="F346" s="43"/>
    </row>
    <row r="347" spans="6:6" x14ac:dyDescent="0.25">
      <c r="F347" s="43"/>
    </row>
    <row r="348" spans="6:6" x14ac:dyDescent="0.25">
      <c r="F348" s="43"/>
    </row>
    <row r="349" spans="6:6" x14ac:dyDescent="0.25">
      <c r="F349" s="43"/>
    </row>
    <row r="350" spans="6:6" x14ac:dyDescent="0.25">
      <c r="F350" s="43"/>
    </row>
    <row r="351" spans="6:6" x14ac:dyDescent="0.25">
      <c r="F351" s="43"/>
    </row>
    <row r="352" spans="6:6" x14ac:dyDescent="0.25">
      <c r="F352" s="43"/>
    </row>
    <row r="353" spans="6:6" x14ac:dyDescent="0.25">
      <c r="F353" s="43"/>
    </row>
    <row r="354" spans="6:6" x14ac:dyDescent="0.25">
      <c r="F354" s="43"/>
    </row>
    <row r="355" spans="6:6" x14ac:dyDescent="0.25">
      <c r="F355" s="43"/>
    </row>
    <row r="356" spans="6:6" x14ac:dyDescent="0.25">
      <c r="F356" s="43"/>
    </row>
    <row r="357" spans="6:6" x14ac:dyDescent="0.25">
      <c r="F357" s="43"/>
    </row>
    <row r="358" spans="6:6" x14ac:dyDescent="0.25">
      <c r="F358" s="43"/>
    </row>
    <row r="359" spans="6:6" x14ac:dyDescent="0.25">
      <c r="F359" s="43"/>
    </row>
    <row r="360" spans="6:6" x14ac:dyDescent="0.25">
      <c r="F360" s="43"/>
    </row>
    <row r="361" spans="6:6" x14ac:dyDescent="0.25">
      <c r="F361" s="43"/>
    </row>
    <row r="362" spans="6:6" x14ac:dyDescent="0.25">
      <c r="F362" s="43"/>
    </row>
    <row r="363" spans="6:6" x14ac:dyDescent="0.25">
      <c r="F363" s="43"/>
    </row>
    <row r="364" spans="6:6" x14ac:dyDescent="0.25">
      <c r="F364" s="43"/>
    </row>
    <row r="365" spans="6:6" x14ac:dyDescent="0.25">
      <c r="F365" s="43"/>
    </row>
    <row r="366" spans="6:6" x14ac:dyDescent="0.25">
      <c r="F366" s="43"/>
    </row>
    <row r="367" spans="6:6" x14ac:dyDescent="0.25">
      <c r="F367" s="43"/>
    </row>
    <row r="368" spans="6:6" x14ac:dyDescent="0.25">
      <c r="F368" s="43"/>
    </row>
    <row r="369" spans="6:6" x14ac:dyDescent="0.25">
      <c r="F369" s="43"/>
    </row>
    <row r="370" spans="6:6" x14ac:dyDescent="0.25">
      <c r="F370" s="43"/>
    </row>
    <row r="371" spans="6:6" x14ac:dyDescent="0.25">
      <c r="F371" s="43"/>
    </row>
    <row r="372" spans="6:6" x14ac:dyDescent="0.25">
      <c r="F372" s="47"/>
    </row>
    <row r="373" spans="6:6" x14ac:dyDescent="0.25">
      <c r="F373" s="47"/>
    </row>
    <row r="374" spans="6:6" x14ac:dyDescent="0.25">
      <c r="F374" s="47"/>
    </row>
    <row r="375" spans="6:6" x14ac:dyDescent="0.25">
      <c r="F375" s="47"/>
    </row>
    <row r="376" spans="6:6" x14ac:dyDescent="0.25">
      <c r="F376" s="47"/>
    </row>
    <row r="377" spans="6:6" x14ac:dyDescent="0.25">
      <c r="F377" s="47"/>
    </row>
    <row r="378" spans="6:6" x14ac:dyDescent="0.25">
      <c r="F378" s="47"/>
    </row>
    <row r="379" spans="6:6" x14ac:dyDescent="0.25">
      <c r="F379" s="47"/>
    </row>
    <row r="380" spans="6:6" x14ac:dyDescent="0.25">
      <c r="F380" s="47"/>
    </row>
    <row r="381" spans="6:6" x14ac:dyDescent="0.25">
      <c r="F381" s="47"/>
    </row>
    <row r="382" spans="6:6" x14ac:dyDescent="0.25">
      <c r="F382" s="47"/>
    </row>
    <row r="383" spans="6:6" x14ac:dyDescent="0.25">
      <c r="F383" s="47"/>
    </row>
    <row r="384" spans="6:6" x14ac:dyDescent="0.25">
      <c r="F384" s="47"/>
    </row>
    <row r="385" spans="6:6" x14ac:dyDescent="0.25">
      <c r="F385" s="47"/>
    </row>
    <row r="386" spans="6:6" x14ac:dyDescent="0.25">
      <c r="F386" s="47"/>
    </row>
    <row r="387" spans="6:6" x14ac:dyDescent="0.25">
      <c r="F387" s="47"/>
    </row>
    <row r="388" spans="6:6" x14ac:dyDescent="0.25">
      <c r="F388" s="47"/>
    </row>
    <row r="389" spans="6:6" x14ac:dyDescent="0.25">
      <c r="F389" s="47"/>
    </row>
    <row r="390" spans="6:6" x14ac:dyDescent="0.25">
      <c r="F390" s="47"/>
    </row>
    <row r="391" spans="6:6" x14ac:dyDescent="0.25">
      <c r="F391" s="47"/>
    </row>
    <row r="392" spans="6:6" x14ac:dyDescent="0.25">
      <c r="F392" s="47"/>
    </row>
    <row r="393" spans="6:6" x14ac:dyDescent="0.25">
      <c r="F393" s="47"/>
    </row>
    <row r="394" spans="6:6" x14ac:dyDescent="0.25">
      <c r="F394" s="47"/>
    </row>
    <row r="395" spans="6:6" x14ac:dyDescent="0.25">
      <c r="F395" s="47"/>
    </row>
    <row r="396" spans="6:6" x14ac:dyDescent="0.25">
      <c r="F396" s="47"/>
    </row>
    <row r="397" spans="6:6" x14ac:dyDescent="0.25">
      <c r="F397" s="47"/>
    </row>
    <row r="398" spans="6:6" x14ac:dyDescent="0.25">
      <c r="F398" s="47"/>
    </row>
    <row r="399" spans="6:6" x14ac:dyDescent="0.25">
      <c r="F399" s="47"/>
    </row>
    <row r="400" spans="6:6" x14ac:dyDescent="0.25">
      <c r="F400" s="47"/>
    </row>
    <row r="401" spans="6:6" x14ac:dyDescent="0.25">
      <c r="F401" s="47"/>
    </row>
    <row r="402" spans="6:6" x14ac:dyDescent="0.25">
      <c r="F402" s="47"/>
    </row>
    <row r="403" spans="6:6" x14ac:dyDescent="0.25">
      <c r="F403" s="47"/>
    </row>
    <row r="404" spans="6:6" x14ac:dyDescent="0.25">
      <c r="F404" s="47"/>
    </row>
    <row r="405" spans="6:6" x14ac:dyDescent="0.25">
      <c r="F405" s="47"/>
    </row>
    <row r="406" spans="6:6" x14ac:dyDescent="0.25">
      <c r="F406" s="47"/>
    </row>
    <row r="407" spans="6:6" x14ac:dyDescent="0.25">
      <c r="F407" s="47"/>
    </row>
    <row r="408" spans="6:6" x14ac:dyDescent="0.25">
      <c r="F408" s="47"/>
    </row>
    <row r="409" spans="6:6" x14ac:dyDescent="0.25">
      <c r="F409" s="47"/>
    </row>
    <row r="410" spans="6:6" x14ac:dyDescent="0.25">
      <c r="F410" s="47"/>
    </row>
    <row r="411" spans="6:6" x14ac:dyDescent="0.25">
      <c r="F411" s="47"/>
    </row>
    <row r="412" spans="6:6" x14ac:dyDescent="0.25">
      <c r="F412" s="47"/>
    </row>
    <row r="413" spans="6:6" x14ac:dyDescent="0.25">
      <c r="F413" s="47"/>
    </row>
    <row r="414" spans="6:6" x14ac:dyDescent="0.25">
      <c r="F414" s="47"/>
    </row>
    <row r="415" spans="6:6" x14ac:dyDescent="0.25">
      <c r="F415" s="47"/>
    </row>
    <row r="416" spans="6:6" x14ac:dyDescent="0.25">
      <c r="F416" s="47"/>
    </row>
    <row r="417" spans="6:6" x14ac:dyDescent="0.25">
      <c r="F417" s="47"/>
    </row>
    <row r="418" spans="6:6" x14ac:dyDescent="0.25">
      <c r="F418" s="47"/>
    </row>
    <row r="419" spans="6:6" x14ac:dyDescent="0.25">
      <c r="F419" s="47"/>
    </row>
    <row r="420" spans="6:6" x14ac:dyDescent="0.25">
      <c r="F420" s="47"/>
    </row>
    <row r="421" spans="6:6" x14ac:dyDescent="0.25">
      <c r="F421" s="47"/>
    </row>
    <row r="422" spans="6:6" x14ac:dyDescent="0.25">
      <c r="F422" s="47"/>
    </row>
    <row r="423" spans="6:6" x14ac:dyDescent="0.25">
      <c r="F423" s="47"/>
    </row>
    <row r="424" spans="6:6" x14ac:dyDescent="0.25">
      <c r="F424" s="47"/>
    </row>
    <row r="425" spans="6:6" x14ac:dyDescent="0.25">
      <c r="F425" s="47"/>
    </row>
    <row r="426" spans="6:6" x14ac:dyDescent="0.25">
      <c r="F426" s="47"/>
    </row>
    <row r="427" spans="6:6" x14ac:dyDescent="0.25">
      <c r="F427" s="47"/>
    </row>
    <row r="428" spans="6:6" x14ac:dyDescent="0.25">
      <c r="F428" s="47"/>
    </row>
    <row r="429" spans="6:6" x14ac:dyDescent="0.25">
      <c r="F429" s="47"/>
    </row>
    <row r="430" spans="6:6" x14ac:dyDescent="0.25">
      <c r="F430" s="47"/>
    </row>
    <row r="431" spans="6:6" x14ac:dyDescent="0.25">
      <c r="F431" s="47"/>
    </row>
    <row r="432" spans="6:6" x14ac:dyDescent="0.25">
      <c r="F432" s="47"/>
    </row>
    <row r="433" spans="6:6" x14ac:dyDescent="0.25">
      <c r="F433" s="47"/>
    </row>
    <row r="434" spans="6:6" x14ac:dyDescent="0.25">
      <c r="F434" s="47"/>
    </row>
    <row r="435" spans="6:6" x14ac:dyDescent="0.25">
      <c r="F435" s="47"/>
    </row>
    <row r="436" spans="6:6" x14ac:dyDescent="0.25">
      <c r="F436" s="47"/>
    </row>
    <row r="437" spans="6:6" x14ac:dyDescent="0.25">
      <c r="F437" s="47"/>
    </row>
    <row r="438" spans="6:6" x14ac:dyDescent="0.25">
      <c r="F438" s="42"/>
    </row>
    <row r="439" spans="6:6" x14ac:dyDescent="0.25">
      <c r="F439" s="47"/>
    </row>
    <row r="440" spans="6:6" x14ac:dyDescent="0.25">
      <c r="F440" s="47"/>
    </row>
    <row r="441" spans="6:6" x14ac:dyDescent="0.25">
      <c r="F441" s="47"/>
    </row>
    <row r="442" spans="6:6" x14ac:dyDescent="0.25">
      <c r="F442" s="47"/>
    </row>
    <row r="443" spans="6:6" x14ac:dyDescent="0.25">
      <c r="F443" s="47"/>
    </row>
    <row r="444" spans="6:6" x14ac:dyDescent="0.25">
      <c r="F444" s="47"/>
    </row>
    <row r="445" spans="6:6" x14ac:dyDescent="0.25">
      <c r="F445" s="47"/>
    </row>
    <row r="446" spans="6:6" x14ac:dyDescent="0.25">
      <c r="F446" s="47"/>
    </row>
    <row r="447" spans="6:6" x14ac:dyDescent="0.25">
      <c r="F447" s="47"/>
    </row>
    <row r="448" spans="6:6" x14ac:dyDescent="0.25">
      <c r="F448" s="47"/>
    </row>
    <row r="449" spans="5:6" x14ac:dyDescent="0.25">
      <c r="F449" s="47"/>
    </row>
    <row r="450" spans="5:6" x14ac:dyDescent="0.25">
      <c r="F450" s="47"/>
    </row>
    <row r="451" spans="5:6" x14ac:dyDescent="0.25">
      <c r="F451" s="47"/>
    </row>
    <row r="452" spans="5:6" x14ac:dyDescent="0.25">
      <c r="F452" s="47"/>
    </row>
    <row r="453" spans="5:6" x14ac:dyDescent="0.25">
      <c r="F453" s="47"/>
    </row>
    <row r="454" spans="5:6" x14ac:dyDescent="0.25">
      <c r="F454" s="47"/>
    </row>
    <row r="455" spans="5:6" x14ac:dyDescent="0.25">
      <c r="F455" s="47"/>
    </row>
    <row r="456" spans="5:6" x14ac:dyDescent="0.25">
      <c r="F456" s="47"/>
    </row>
    <row r="457" spans="5:6" x14ac:dyDescent="0.25">
      <c r="F457" s="47"/>
    </row>
    <row r="458" spans="5:6" x14ac:dyDescent="0.25">
      <c r="E458" s="15"/>
      <c r="F458" s="41"/>
    </row>
    <row r="459" spans="5:6" x14ac:dyDescent="0.25">
      <c r="F459" s="41"/>
    </row>
    <row r="460" spans="5:6" x14ac:dyDescent="0.25">
      <c r="F460" s="41"/>
    </row>
    <row r="461" spans="5:6" x14ac:dyDescent="0.25">
      <c r="F461" s="41"/>
    </row>
    <row r="462" spans="5:6" x14ac:dyDescent="0.25">
      <c r="F462" s="41"/>
    </row>
    <row r="463" spans="5:6" x14ac:dyDescent="0.25">
      <c r="F463" s="41"/>
    </row>
    <row r="464" spans="5:6" x14ac:dyDescent="0.25">
      <c r="F464" s="41"/>
    </row>
    <row r="465" spans="6:6" x14ac:dyDescent="0.25">
      <c r="F465" s="41"/>
    </row>
    <row r="466" spans="6:6" x14ac:dyDescent="0.25">
      <c r="F466" s="41"/>
    </row>
    <row r="467" spans="6:6" x14ac:dyDescent="0.25">
      <c r="F467" s="41"/>
    </row>
    <row r="468" spans="6:6" x14ac:dyDescent="0.25">
      <c r="F468" s="41"/>
    </row>
    <row r="469" spans="6:6" x14ac:dyDescent="0.25">
      <c r="F469" s="41"/>
    </row>
    <row r="470" spans="6:6" x14ac:dyDescent="0.25">
      <c r="F470" s="41"/>
    </row>
    <row r="471" spans="6:6" x14ac:dyDescent="0.25">
      <c r="F471" s="41"/>
    </row>
    <row r="472" spans="6:6" x14ac:dyDescent="0.25">
      <c r="F472" s="41"/>
    </row>
    <row r="473" spans="6:6" x14ac:dyDescent="0.25">
      <c r="F473" s="41"/>
    </row>
    <row r="474" spans="6:6" x14ac:dyDescent="0.25">
      <c r="F474" s="41"/>
    </row>
    <row r="475" spans="6:6" x14ac:dyDescent="0.25">
      <c r="F475" s="41"/>
    </row>
    <row r="476" spans="6:6" x14ac:dyDescent="0.25">
      <c r="F476" s="41"/>
    </row>
    <row r="477" spans="6:6" x14ac:dyDescent="0.25">
      <c r="F477" s="41"/>
    </row>
    <row r="478" spans="6:6" x14ac:dyDescent="0.25">
      <c r="F478" s="41"/>
    </row>
    <row r="479" spans="6:6" x14ac:dyDescent="0.25">
      <c r="F479" s="41"/>
    </row>
    <row r="480" spans="6:6" x14ac:dyDescent="0.25">
      <c r="F480" s="41"/>
    </row>
    <row r="481" spans="6:6" x14ac:dyDescent="0.25">
      <c r="F481" s="41"/>
    </row>
    <row r="482" spans="6:6" x14ac:dyDescent="0.25">
      <c r="F482" s="41"/>
    </row>
    <row r="483" spans="6:6" x14ac:dyDescent="0.25">
      <c r="F483" s="41"/>
    </row>
    <row r="484" spans="6:6" x14ac:dyDescent="0.25">
      <c r="F484" s="41"/>
    </row>
    <row r="485" spans="6:6" x14ac:dyDescent="0.25">
      <c r="F485" s="41"/>
    </row>
    <row r="486" spans="6:6" x14ac:dyDescent="0.25">
      <c r="F486" s="41"/>
    </row>
    <row r="487" spans="6:6" x14ac:dyDescent="0.25">
      <c r="F487" s="41"/>
    </row>
    <row r="488" spans="6:6" x14ac:dyDescent="0.25">
      <c r="F488" s="41"/>
    </row>
    <row r="489" spans="6:6" x14ac:dyDescent="0.25">
      <c r="F489" s="41"/>
    </row>
    <row r="490" spans="6:6" x14ac:dyDescent="0.25">
      <c r="F490" s="41"/>
    </row>
    <row r="491" spans="6:6" x14ac:dyDescent="0.25">
      <c r="F491" s="41"/>
    </row>
    <row r="492" spans="6:6" x14ac:dyDescent="0.25">
      <c r="F492" s="41"/>
    </row>
    <row r="493" spans="6:6" x14ac:dyDescent="0.25">
      <c r="F493" s="41"/>
    </row>
    <row r="494" spans="6:6" x14ac:dyDescent="0.25">
      <c r="F494" s="41"/>
    </row>
    <row r="495" spans="6:6" x14ac:dyDescent="0.25">
      <c r="F495" s="41"/>
    </row>
    <row r="496" spans="6:6" x14ac:dyDescent="0.25">
      <c r="F496" s="41"/>
    </row>
    <row r="497" spans="6:6" x14ac:dyDescent="0.25">
      <c r="F497" s="41"/>
    </row>
    <row r="498" spans="6:6" x14ac:dyDescent="0.25">
      <c r="F498" s="41"/>
    </row>
    <row r="499" spans="6:6" x14ac:dyDescent="0.25">
      <c r="F499" s="41"/>
    </row>
    <row r="500" spans="6:6" x14ac:dyDescent="0.25">
      <c r="F500" s="41"/>
    </row>
    <row r="501" spans="6:6" x14ac:dyDescent="0.25">
      <c r="F501" s="41"/>
    </row>
    <row r="502" spans="6:6" x14ac:dyDescent="0.25">
      <c r="F502" s="41"/>
    </row>
    <row r="503" spans="6:6" x14ac:dyDescent="0.25">
      <c r="F503" s="41"/>
    </row>
    <row r="504" spans="6:6" x14ac:dyDescent="0.25">
      <c r="F504" s="41"/>
    </row>
    <row r="505" spans="6:6" x14ac:dyDescent="0.25">
      <c r="F505" s="41"/>
    </row>
    <row r="506" spans="6:6" x14ac:dyDescent="0.25">
      <c r="F506" s="41"/>
    </row>
    <row r="507" spans="6:6" x14ac:dyDescent="0.25">
      <c r="F507" s="41"/>
    </row>
    <row r="508" spans="6:6" x14ac:dyDescent="0.25">
      <c r="F508" s="41"/>
    </row>
    <row r="509" spans="6:6" x14ac:dyDescent="0.25">
      <c r="F509" s="41"/>
    </row>
    <row r="510" spans="6:6" x14ac:dyDescent="0.25">
      <c r="F510" s="41"/>
    </row>
    <row r="511" spans="6:6" x14ac:dyDescent="0.25">
      <c r="F511" s="41"/>
    </row>
    <row r="512" spans="6:6" x14ac:dyDescent="0.25">
      <c r="F512" s="41"/>
    </row>
    <row r="513" spans="6:6" x14ac:dyDescent="0.25">
      <c r="F513" s="41"/>
    </row>
    <row r="514" spans="6:6" x14ac:dyDescent="0.25">
      <c r="F514" s="41"/>
    </row>
    <row r="515" spans="6:6" x14ac:dyDescent="0.25">
      <c r="F515" s="41"/>
    </row>
    <row r="516" spans="6:6" x14ac:dyDescent="0.25">
      <c r="F516" s="41"/>
    </row>
    <row r="517" spans="6:6" x14ac:dyDescent="0.25">
      <c r="F517" s="41"/>
    </row>
    <row r="518" spans="6:6" x14ac:dyDescent="0.25">
      <c r="F518" s="41"/>
    </row>
    <row r="519" spans="6:6" x14ac:dyDescent="0.25">
      <c r="F519" s="41"/>
    </row>
    <row r="520" spans="6:6" x14ac:dyDescent="0.25">
      <c r="F520" s="41"/>
    </row>
    <row r="521" spans="6:6" x14ac:dyDescent="0.25">
      <c r="F521" s="41"/>
    </row>
    <row r="522" spans="6:6" x14ac:dyDescent="0.25">
      <c r="F522" s="41"/>
    </row>
    <row r="523" spans="6:6" x14ac:dyDescent="0.25">
      <c r="F523" s="41"/>
    </row>
    <row r="524" spans="6:6" x14ac:dyDescent="0.25">
      <c r="F524" s="41"/>
    </row>
    <row r="525" spans="6:6" x14ac:dyDescent="0.25">
      <c r="F525" s="41"/>
    </row>
    <row r="526" spans="6:6" x14ac:dyDescent="0.25">
      <c r="F526" s="41"/>
    </row>
    <row r="527" spans="6:6" x14ac:dyDescent="0.25">
      <c r="F527" s="41"/>
    </row>
    <row r="528" spans="6:6" x14ac:dyDescent="0.25">
      <c r="F528" s="41"/>
    </row>
    <row r="529" spans="6:6" x14ac:dyDescent="0.25">
      <c r="F529" s="41"/>
    </row>
    <row r="530" spans="6:6" x14ac:dyDescent="0.25">
      <c r="F530" s="41"/>
    </row>
    <row r="531" spans="6:6" x14ac:dyDescent="0.25">
      <c r="F531" s="41"/>
    </row>
    <row r="532" spans="6:6" x14ac:dyDescent="0.25">
      <c r="F532" s="41"/>
    </row>
    <row r="533" spans="6:6" x14ac:dyDescent="0.25">
      <c r="F533" s="41"/>
    </row>
    <row r="534" spans="6:6" x14ac:dyDescent="0.25">
      <c r="F534" s="41"/>
    </row>
    <row r="535" spans="6:6" x14ac:dyDescent="0.25">
      <c r="F535" s="41"/>
    </row>
    <row r="536" spans="6:6" x14ac:dyDescent="0.25">
      <c r="F536" s="41"/>
    </row>
    <row r="537" spans="6:6" x14ac:dyDescent="0.25">
      <c r="F537" s="41"/>
    </row>
    <row r="538" spans="6:6" x14ac:dyDescent="0.25">
      <c r="F538" s="41"/>
    </row>
    <row r="539" spans="6:6" x14ac:dyDescent="0.25">
      <c r="F539" s="41"/>
    </row>
    <row r="540" spans="6:6" x14ac:dyDescent="0.25">
      <c r="F540" s="41"/>
    </row>
    <row r="541" spans="6:6" x14ac:dyDescent="0.25">
      <c r="F541" s="41"/>
    </row>
    <row r="542" spans="6:6" x14ac:dyDescent="0.25">
      <c r="F542" s="41"/>
    </row>
    <row r="543" spans="6:6" x14ac:dyDescent="0.25">
      <c r="F543" s="41"/>
    </row>
    <row r="544" spans="6:6" x14ac:dyDescent="0.25">
      <c r="F544" s="41"/>
    </row>
    <row r="545" spans="6:6" x14ac:dyDescent="0.25">
      <c r="F545" s="41"/>
    </row>
    <row r="546" spans="6:6" x14ac:dyDescent="0.25">
      <c r="F546" s="41"/>
    </row>
    <row r="547" spans="6:6" x14ac:dyDescent="0.25">
      <c r="F547" s="41"/>
    </row>
    <row r="548" spans="6:6" x14ac:dyDescent="0.25">
      <c r="F548" s="41"/>
    </row>
    <row r="549" spans="6:6" x14ac:dyDescent="0.25">
      <c r="F549" s="41"/>
    </row>
    <row r="550" spans="6:6" x14ac:dyDescent="0.25">
      <c r="F550" s="41"/>
    </row>
    <row r="551" spans="6:6" x14ac:dyDescent="0.25">
      <c r="F551" s="41"/>
    </row>
    <row r="552" spans="6:6" x14ac:dyDescent="0.25">
      <c r="F552" s="41"/>
    </row>
    <row r="553" spans="6:6" x14ac:dyDescent="0.25">
      <c r="F553" s="41"/>
    </row>
    <row r="554" spans="6:6" x14ac:dyDescent="0.25">
      <c r="F554" s="41"/>
    </row>
    <row r="555" spans="6:6" x14ac:dyDescent="0.25">
      <c r="F555" s="41"/>
    </row>
    <row r="556" spans="6:6" x14ac:dyDescent="0.25">
      <c r="F556" s="41"/>
    </row>
    <row r="557" spans="6:6" x14ac:dyDescent="0.25">
      <c r="F557" s="41"/>
    </row>
    <row r="558" spans="6:6" x14ac:dyDescent="0.25">
      <c r="F558" s="41"/>
    </row>
    <row r="559" spans="6:6" x14ac:dyDescent="0.25">
      <c r="F559" s="41"/>
    </row>
    <row r="560" spans="6:6" x14ac:dyDescent="0.25">
      <c r="F560" s="41"/>
    </row>
    <row r="561" spans="6:6" x14ac:dyDescent="0.25">
      <c r="F561" s="41"/>
    </row>
    <row r="562" spans="6:6" x14ac:dyDescent="0.25">
      <c r="F562" s="41"/>
    </row>
    <row r="563" spans="6:6" x14ac:dyDescent="0.25">
      <c r="F563" s="41"/>
    </row>
    <row r="564" spans="6:6" x14ac:dyDescent="0.25">
      <c r="F564" s="41"/>
    </row>
    <row r="565" spans="6:6" x14ac:dyDescent="0.25">
      <c r="F565" s="41"/>
    </row>
    <row r="566" spans="6:6" x14ac:dyDescent="0.25">
      <c r="F566" s="41"/>
    </row>
    <row r="567" spans="6:6" x14ac:dyDescent="0.25">
      <c r="F567" s="41"/>
    </row>
    <row r="568" spans="6:6" x14ac:dyDescent="0.25">
      <c r="F568" s="41"/>
    </row>
    <row r="569" spans="6:6" x14ac:dyDescent="0.25">
      <c r="F569" s="41"/>
    </row>
    <row r="570" spans="6:6" x14ac:dyDescent="0.25">
      <c r="F570" s="41"/>
    </row>
    <row r="571" spans="6:6" x14ac:dyDescent="0.25">
      <c r="F571" s="41"/>
    </row>
    <row r="572" spans="6:6" x14ac:dyDescent="0.25">
      <c r="F572" s="41"/>
    </row>
    <row r="573" spans="6:6" x14ac:dyDescent="0.25">
      <c r="F573" s="41"/>
    </row>
    <row r="574" spans="6:6" x14ac:dyDescent="0.25">
      <c r="F574" s="41"/>
    </row>
    <row r="575" spans="6:6" x14ac:dyDescent="0.25">
      <c r="F575" s="41"/>
    </row>
    <row r="576" spans="6:6" x14ac:dyDescent="0.25">
      <c r="F576" s="41"/>
    </row>
    <row r="577" spans="6:6" x14ac:dyDescent="0.25">
      <c r="F577" s="41"/>
    </row>
    <row r="578" spans="6:6" x14ac:dyDescent="0.25">
      <c r="F578" s="41"/>
    </row>
    <row r="579" spans="6:6" x14ac:dyDescent="0.25">
      <c r="F579" s="41"/>
    </row>
    <row r="580" spans="6:6" x14ac:dyDescent="0.25">
      <c r="F580" s="43"/>
    </row>
    <row r="581" spans="6:6" x14ac:dyDescent="0.25">
      <c r="F581" s="43"/>
    </row>
    <row r="582" spans="6:6" x14ac:dyDescent="0.25">
      <c r="F582" s="43"/>
    </row>
    <row r="583" spans="6:6" x14ac:dyDescent="0.25">
      <c r="F583" s="43"/>
    </row>
    <row r="584" spans="6:6" x14ac:dyDescent="0.25">
      <c r="F584" s="43"/>
    </row>
    <row r="585" spans="6:6" x14ac:dyDescent="0.25">
      <c r="F585" s="43"/>
    </row>
    <row r="586" spans="6:6" x14ac:dyDescent="0.25">
      <c r="F586" s="43"/>
    </row>
    <row r="587" spans="6:6" x14ac:dyDescent="0.25">
      <c r="F587" s="43"/>
    </row>
    <row r="588" spans="6:6" x14ac:dyDescent="0.25">
      <c r="F588" s="43"/>
    </row>
    <row r="589" spans="6:6" x14ac:dyDescent="0.25">
      <c r="F589" s="43"/>
    </row>
    <row r="590" spans="6:6" x14ac:dyDescent="0.25">
      <c r="F590" s="43"/>
    </row>
    <row r="591" spans="6:6" x14ac:dyDescent="0.25">
      <c r="F591" s="43"/>
    </row>
    <row r="592" spans="6:6" x14ac:dyDescent="0.25">
      <c r="F592" s="43"/>
    </row>
    <row r="593" spans="6:6" x14ac:dyDescent="0.25">
      <c r="F593" s="43"/>
    </row>
    <row r="594" spans="6:6" x14ac:dyDescent="0.25">
      <c r="F594" s="43"/>
    </row>
    <row r="595" spans="6:6" x14ac:dyDescent="0.25">
      <c r="F595" s="43"/>
    </row>
    <row r="596" spans="6:6" x14ac:dyDescent="0.25">
      <c r="F596" s="44"/>
    </row>
    <row r="597" spans="6:6" x14ac:dyDescent="0.25">
      <c r="F597" s="43"/>
    </row>
    <row r="598" spans="6:6" x14ac:dyDescent="0.25">
      <c r="F598" s="43"/>
    </row>
    <row r="599" spans="6:6" x14ac:dyDescent="0.25">
      <c r="F599" s="43"/>
    </row>
    <row r="600" spans="6:6" x14ac:dyDescent="0.25">
      <c r="F600" s="43"/>
    </row>
    <row r="601" spans="6:6" x14ac:dyDescent="0.25">
      <c r="F601" s="43"/>
    </row>
    <row r="602" spans="6:6" x14ac:dyDescent="0.25">
      <c r="F602" s="43"/>
    </row>
    <row r="603" spans="6:6" x14ac:dyDescent="0.25">
      <c r="F603" s="43"/>
    </row>
    <row r="604" spans="6:6" x14ac:dyDescent="0.25">
      <c r="F604" s="43"/>
    </row>
    <row r="605" spans="6:6" x14ac:dyDescent="0.25">
      <c r="F605" s="43"/>
    </row>
    <row r="606" spans="6:6" x14ac:dyDescent="0.25">
      <c r="F606" s="43"/>
    </row>
    <row r="607" spans="6:6" x14ac:dyDescent="0.25">
      <c r="F607" s="43"/>
    </row>
    <row r="608" spans="6:6" x14ac:dyDescent="0.25">
      <c r="F608" s="43"/>
    </row>
    <row r="609" spans="6:6" x14ac:dyDescent="0.25">
      <c r="F609" s="43"/>
    </row>
    <row r="610" spans="6:6" x14ac:dyDescent="0.25">
      <c r="F610" s="43"/>
    </row>
    <row r="611" spans="6:6" x14ac:dyDescent="0.25">
      <c r="F611" s="43"/>
    </row>
    <row r="612" spans="6:6" x14ac:dyDescent="0.25">
      <c r="F612" s="43"/>
    </row>
    <row r="613" spans="6:6" x14ac:dyDescent="0.25">
      <c r="F613" s="43"/>
    </row>
    <row r="614" spans="6:6" x14ac:dyDescent="0.25">
      <c r="F614" s="43"/>
    </row>
    <row r="615" spans="6:6" x14ac:dyDescent="0.25">
      <c r="F615" s="43"/>
    </row>
    <row r="616" spans="6:6" x14ac:dyDescent="0.25">
      <c r="F616" s="43"/>
    </row>
    <row r="617" spans="6:6" x14ac:dyDescent="0.25">
      <c r="F617" s="43"/>
    </row>
    <row r="618" spans="6:6" x14ac:dyDescent="0.25">
      <c r="F618" s="43"/>
    </row>
    <row r="619" spans="6:6" x14ac:dyDescent="0.25">
      <c r="F619" s="43"/>
    </row>
    <row r="620" spans="6:6" x14ac:dyDescent="0.25">
      <c r="F620" s="43"/>
    </row>
    <row r="621" spans="6:6" x14ac:dyDescent="0.25">
      <c r="F621" s="43"/>
    </row>
    <row r="622" spans="6:6" x14ac:dyDescent="0.25">
      <c r="F622" s="43"/>
    </row>
    <row r="623" spans="6:6" x14ac:dyDescent="0.25">
      <c r="F623" s="43"/>
    </row>
    <row r="624" spans="6:6" x14ac:dyDescent="0.25">
      <c r="F624" s="43"/>
    </row>
    <row r="625" spans="6:6" x14ac:dyDescent="0.25">
      <c r="F625" s="43"/>
    </row>
    <row r="626" spans="6:6" x14ac:dyDescent="0.25">
      <c r="F626" s="43"/>
    </row>
    <row r="627" spans="6:6" x14ac:dyDescent="0.25">
      <c r="F627" s="43"/>
    </row>
    <row r="628" spans="6:6" x14ac:dyDescent="0.25">
      <c r="F628" s="43"/>
    </row>
    <row r="629" spans="6:6" x14ac:dyDescent="0.25">
      <c r="F629" s="43"/>
    </row>
    <row r="630" spans="6:6" x14ac:dyDescent="0.25">
      <c r="F630" s="43"/>
    </row>
    <row r="631" spans="6:6" x14ac:dyDescent="0.25">
      <c r="F631" s="43"/>
    </row>
    <row r="632" spans="6:6" x14ac:dyDescent="0.25">
      <c r="F632" s="43"/>
    </row>
    <row r="633" spans="6:6" x14ac:dyDescent="0.25">
      <c r="F633" s="43"/>
    </row>
    <row r="634" spans="6:6" x14ac:dyDescent="0.25">
      <c r="F634" s="43"/>
    </row>
    <row r="635" spans="6:6" x14ac:dyDescent="0.25">
      <c r="F635" s="43"/>
    </row>
    <row r="636" spans="6:6" x14ac:dyDescent="0.25">
      <c r="F636" s="43"/>
    </row>
    <row r="637" spans="6:6" x14ac:dyDescent="0.25">
      <c r="F637" s="43"/>
    </row>
    <row r="638" spans="6:6" x14ac:dyDescent="0.25">
      <c r="F638" s="43"/>
    </row>
    <row r="639" spans="6:6" x14ac:dyDescent="0.25">
      <c r="F639" s="43"/>
    </row>
    <row r="640" spans="6:6" x14ac:dyDescent="0.25">
      <c r="F640" s="43"/>
    </row>
    <row r="641" spans="6:6" x14ac:dyDescent="0.25">
      <c r="F641" s="43"/>
    </row>
    <row r="642" spans="6:6" x14ac:dyDescent="0.25">
      <c r="F642" s="43"/>
    </row>
    <row r="643" spans="6:6" x14ac:dyDescent="0.25">
      <c r="F643" s="43"/>
    </row>
    <row r="644" spans="6:6" x14ac:dyDescent="0.25">
      <c r="F644" s="43"/>
    </row>
    <row r="645" spans="6:6" x14ac:dyDescent="0.25">
      <c r="F645" s="43"/>
    </row>
    <row r="646" spans="6:6" x14ac:dyDescent="0.25">
      <c r="F646" s="43"/>
    </row>
    <row r="647" spans="6:6" x14ac:dyDescent="0.25">
      <c r="F647" s="43"/>
    </row>
    <row r="648" spans="6:6" x14ac:dyDescent="0.25">
      <c r="F648" s="43"/>
    </row>
    <row r="649" spans="6:6" x14ac:dyDescent="0.25">
      <c r="F649" s="43"/>
    </row>
    <row r="650" spans="6:6" x14ac:dyDescent="0.25">
      <c r="F650" s="43"/>
    </row>
    <row r="651" spans="6:6" x14ac:dyDescent="0.25">
      <c r="F651" s="43"/>
    </row>
    <row r="652" spans="6:6" x14ac:dyDescent="0.25">
      <c r="F652" s="43"/>
    </row>
    <row r="653" spans="6:6" x14ac:dyDescent="0.25">
      <c r="F653" s="43"/>
    </row>
    <row r="654" spans="6:6" x14ac:dyDescent="0.25">
      <c r="F654" s="43"/>
    </row>
    <row r="655" spans="6:6" x14ac:dyDescent="0.25">
      <c r="F655" s="43"/>
    </row>
    <row r="656" spans="6:6" x14ac:dyDescent="0.25">
      <c r="F656" s="44"/>
    </row>
    <row r="657" spans="6:6" x14ac:dyDescent="0.25">
      <c r="F657" s="43"/>
    </row>
    <row r="658" spans="6:6" x14ac:dyDescent="0.25">
      <c r="F658" s="43"/>
    </row>
    <row r="659" spans="6:6" x14ac:dyDescent="0.25">
      <c r="F659" s="43"/>
    </row>
    <row r="660" spans="6:6" x14ac:dyDescent="0.25">
      <c r="F660" s="43"/>
    </row>
    <row r="661" spans="6:6" x14ac:dyDescent="0.25">
      <c r="F661" s="43"/>
    </row>
    <row r="662" spans="6:6" x14ac:dyDescent="0.25">
      <c r="F662" s="43"/>
    </row>
    <row r="663" spans="6:6" x14ac:dyDescent="0.25">
      <c r="F663" s="43"/>
    </row>
    <row r="664" spans="6:6" x14ac:dyDescent="0.25">
      <c r="F664" s="43"/>
    </row>
    <row r="665" spans="6:6" x14ac:dyDescent="0.25">
      <c r="F665" s="43"/>
    </row>
    <row r="666" spans="6:6" x14ac:dyDescent="0.25">
      <c r="F666" s="43"/>
    </row>
    <row r="667" spans="6:6" x14ac:dyDescent="0.25">
      <c r="F667" s="43"/>
    </row>
    <row r="668" spans="6:6" x14ac:dyDescent="0.25">
      <c r="F668" s="43"/>
    </row>
    <row r="669" spans="6:6" x14ac:dyDescent="0.25">
      <c r="F669" s="43"/>
    </row>
    <row r="670" spans="6:6" x14ac:dyDescent="0.25">
      <c r="F670" s="43"/>
    </row>
    <row r="671" spans="6:6" x14ac:dyDescent="0.25">
      <c r="F671" s="43"/>
    </row>
    <row r="672" spans="6:6" x14ac:dyDescent="0.25">
      <c r="F672" s="43"/>
    </row>
    <row r="673" spans="6:6" x14ac:dyDescent="0.25">
      <c r="F673" s="43"/>
    </row>
    <row r="674" spans="6:6" x14ac:dyDescent="0.25">
      <c r="F674" s="43"/>
    </row>
    <row r="675" spans="6:6" x14ac:dyDescent="0.25">
      <c r="F675" s="43"/>
    </row>
    <row r="676" spans="6:6" x14ac:dyDescent="0.25">
      <c r="F676" s="43"/>
    </row>
    <row r="677" spans="6:6" x14ac:dyDescent="0.25">
      <c r="F677" s="43"/>
    </row>
    <row r="678" spans="6:6" x14ac:dyDescent="0.25">
      <c r="F678" s="43"/>
    </row>
    <row r="679" spans="6:6" x14ac:dyDescent="0.25">
      <c r="F679" s="43"/>
    </row>
    <row r="680" spans="6:6" x14ac:dyDescent="0.25">
      <c r="F680" s="43"/>
    </row>
    <row r="681" spans="6:6" x14ac:dyDescent="0.25">
      <c r="F681" s="43"/>
    </row>
    <row r="682" spans="6:6" x14ac:dyDescent="0.25">
      <c r="F682" s="43"/>
    </row>
    <row r="683" spans="6:6" x14ac:dyDescent="0.25">
      <c r="F683" s="43"/>
    </row>
    <row r="684" spans="6:6" x14ac:dyDescent="0.25">
      <c r="F684" s="43"/>
    </row>
    <row r="685" spans="6:6" x14ac:dyDescent="0.25">
      <c r="F685" s="43"/>
    </row>
    <row r="686" spans="6:6" x14ac:dyDescent="0.25">
      <c r="F686" s="43"/>
    </row>
    <row r="687" spans="6:6" x14ac:dyDescent="0.25">
      <c r="F687" s="43"/>
    </row>
    <row r="688" spans="6:6" x14ac:dyDescent="0.25">
      <c r="F688" s="43"/>
    </row>
    <row r="689" spans="6:6" x14ac:dyDescent="0.25">
      <c r="F689" s="43"/>
    </row>
    <row r="690" spans="6:6" x14ac:dyDescent="0.25">
      <c r="F690" s="43"/>
    </row>
    <row r="691" spans="6:6" x14ac:dyDescent="0.25">
      <c r="F691" s="43"/>
    </row>
    <row r="692" spans="6:6" x14ac:dyDescent="0.25">
      <c r="F692" s="43"/>
    </row>
    <row r="693" spans="6:6" x14ac:dyDescent="0.25">
      <c r="F693" s="43"/>
    </row>
    <row r="694" spans="6:6" x14ac:dyDescent="0.25">
      <c r="F694" s="43"/>
    </row>
    <row r="695" spans="6:6" x14ac:dyDescent="0.25">
      <c r="F695" s="43"/>
    </row>
    <row r="696" spans="6:6" x14ac:dyDescent="0.25">
      <c r="F696" s="43"/>
    </row>
    <row r="697" spans="6:6" x14ac:dyDescent="0.25">
      <c r="F697" s="43"/>
    </row>
    <row r="698" spans="6:6" x14ac:dyDescent="0.25">
      <c r="F698" s="43"/>
    </row>
    <row r="699" spans="6:6" x14ac:dyDescent="0.25">
      <c r="F699" s="43"/>
    </row>
    <row r="700" spans="6:6" x14ac:dyDescent="0.25">
      <c r="F700" s="43"/>
    </row>
    <row r="701" spans="6:6" x14ac:dyDescent="0.25">
      <c r="F701" s="43"/>
    </row>
    <row r="702" spans="6:6" x14ac:dyDescent="0.25">
      <c r="F702" s="43"/>
    </row>
    <row r="703" spans="6:6" x14ac:dyDescent="0.25">
      <c r="F703" s="43"/>
    </row>
    <row r="704" spans="6:6" x14ac:dyDescent="0.25">
      <c r="F704" s="43"/>
    </row>
    <row r="705" spans="6:6" x14ac:dyDescent="0.25">
      <c r="F705" s="43"/>
    </row>
    <row r="706" spans="6:6" x14ac:dyDescent="0.25">
      <c r="F706" s="43"/>
    </row>
    <row r="707" spans="6:6" x14ac:dyDescent="0.25">
      <c r="F707" s="43"/>
    </row>
    <row r="708" spans="6:6" x14ac:dyDescent="0.25">
      <c r="F708" s="43"/>
    </row>
    <row r="709" spans="6:6" x14ac:dyDescent="0.25">
      <c r="F709" s="43"/>
    </row>
    <row r="710" spans="6:6" x14ac:dyDescent="0.25">
      <c r="F710" s="43"/>
    </row>
    <row r="711" spans="6:6" x14ac:dyDescent="0.25">
      <c r="F711" s="43"/>
    </row>
    <row r="712" spans="6:6" x14ac:dyDescent="0.25">
      <c r="F712" s="43"/>
    </row>
    <row r="713" spans="6:6" x14ac:dyDescent="0.25">
      <c r="F713" s="43"/>
    </row>
    <row r="714" spans="6:6" x14ac:dyDescent="0.25">
      <c r="F714" s="43"/>
    </row>
    <row r="715" spans="6:6" x14ac:dyDescent="0.25">
      <c r="F715" s="43"/>
    </row>
    <row r="716" spans="6:6" x14ac:dyDescent="0.25">
      <c r="F716" s="43"/>
    </row>
    <row r="717" spans="6:6" x14ac:dyDescent="0.25">
      <c r="F717" s="43"/>
    </row>
    <row r="718" spans="6:6" x14ac:dyDescent="0.25">
      <c r="F718" s="43"/>
    </row>
    <row r="719" spans="6:6" x14ac:dyDescent="0.25">
      <c r="F719" s="43"/>
    </row>
    <row r="720" spans="6:6" x14ac:dyDescent="0.25">
      <c r="F720" s="43"/>
    </row>
    <row r="721" spans="6:6" x14ac:dyDescent="0.25">
      <c r="F721" s="43"/>
    </row>
    <row r="722" spans="6:6" x14ac:dyDescent="0.25">
      <c r="F722" s="43"/>
    </row>
    <row r="723" spans="6:6" x14ac:dyDescent="0.25">
      <c r="F723" s="43"/>
    </row>
    <row r="724" spans="6:6" x14ac:dyDescent="0.25">
      <c r="F724" s="43"/>
    </row>
    <row r="725" spans="6:6" x14ac:dyDescent="0.25">
      <c r="F725" s="43"/>
    </row>
    <row r="726" spans="6:6" x14ac:dyDescent="0.25">
      <c r="F726" s="43"/>
    </row>
    <row r="727" spans="6:6" x14ac:dyDescent="0.25">
      <c r="F727" s="43"/>
    </row>
    <row r="728" spans="6:6" x14ac:dyDescent="0.25">
      <c r="F728" s="43"/>
    </row>
    <row r="729" spans="6:6" x14ac:dyDescent="0.25">
      <c r="F729" s="43"/>
    </row>
    <row r="730" spans="6:6" x14ac:dyDescent="0.25">
      <c r="F730" s="43"/>
    </row>
    <row r="731" spans="6:6" x14ac:dyDescent="0.25">
      <c r="F731" s="43"/>
    </row>
    <row r="732" spans="6:6" x14ac:dyDescent="0.25">
      <c r="F732" s="43"/>
    </row>
    <row r="733" spans="6:6" x14ac:dyDescent="0.25">
      <c r="F733" s="43"/>
    </row>
    <row r="734" spans="6:6" x14ac:dyDescent="0.25">
      <c r="F734" s="43"/>
    </row>
    <row r="735" spans="6:6" x14ac:dyDescent="0.25">
      <c r="F735" s="43"/>
    </row>
    <row r="736" spans="6:6" x14ac:dyDescent="0.25">
      <c r="F736" s="43"/>
    </row>
    <row r="737" spans="6:6" x14ac:dyDescent="0.25">
      <c r="F737" s="43"/>
    </row>
    <row r="738" spans="6:6" x14ac:dyDescent="0.25">
      <c r="F738" s="43"/>
    </row>
    <row r="739" spans="6:6" x14ac:dyDescent="0.25">
      <c r="F739" s="43"/>
    </row>
    <row r="740" spans="6:6" x14ac:dyDescent="0.25">
      <c r="F740" s="43"/>
    </row>
    <row r="741" spans="6:6" x14ac:dyDescent="0.25">
      <c r="F741" s="43"/>
    </row>
    <row r="742" spans="6:6" x14ac:dyDescent="0.25">
      <c r="F742" s="43"/>
    </row>
    <row r="743" spans="6:6" x14ac:dyDescent="0.25">
      <c r="F743" s="43"/>
    </row>
    <row r="744" spans="6:6" x14ac:dyDescent="0.25">
      <c r="F744" s="43"/>
    </row>
    <row r="745" spans="6:6" x14ac:dyDescent="0.25">
      <c r="F745" s="43"/>
    </row>
    <row r="746" spans="6:6" x14ac:dyDescent="0.25">
      <c r="F746" s="43"/>
    </row>
    <row r="747" spans="6:6" x14ac:dyDescent="0.25">
      <c r="F747" s="43"/>
    </row>
    <row r="748" spans="6:6" x14ac:dyDescent="0.25">
      <c r="F748" s="43"/>
    </row>
    <row r="749" spans="6:6" x14ac:dyDescent="0.25">
      <c r="F749" s="43"/>
    </row>
    <row r="750" spans="6:6" x14ac:dyDescent="0.25">
      <c r="F750" s="43"/>
    </row>
    <row r="751" spans="6:6" x14ac:dyDescent="0.25">
      <c r="F751" s="43"/>
    </row>
    <row r="752" spans="6:6" x14ac:dyDescent="0.25">
      <c r="F752" s="43"/>
    </row>
    <row r="753" spans="6:6" x14ac:dyDescent="0.25">
      <c r="F753" s="43"/>
    </row>
    <row r="754" spans="6:6" x14ac:dyDescent="0.25">
      <c r="F754" s="43"/>
    </row>
    <row r="755" spans="6:6" x14ac:dyDescent="0.25">
      <c r="F755" s="43"/>
    </row>
    <row r="756" spans="6:6" x14ac:dyDescent="0.25">
      <c r="F756" s="43"/>
    </row>
    <row r="757" spans="6:6" x14ac:dyDescent="0.25">
      <c r="F757" s="43"/>
    </row>
    <row r="758" spans="6:6" x14ac:dyDescent="0.25">
      <c r="F758" s="43"/>
    </row>
    <row r="759" spans="6:6" x14ac:dyDescent="0.25">
      <c r="F759" s="43"/>
    </row>
    <row r="760" spans="6:6" x14ac:dyDescent="0.25">
      <c r="F760" s="43"/>
    </row>
    <row r="761" spans="6:6" x14ac:dyDescent="0.25">
      <c r="F761" s="43"/>
    </row>
    <row r="762" spans="6:6" x14ac:dyDescent="0.25">
      <c r="F762" s="43"/>
    </row>
    <row r="763" spans="6:6" x14ac:dyDescent="0.25">
      <c r="F763" s="43"/>
    </row>
    <row r="764" spans="6:6" x14ac:dyDescent="0.25">
      <c r="F764" s="43"/>
    </row>
    <row r="765" spans="6:6" x14ac:dyDescent="0.25">
      <c r="F765" s="43"/>
    </row>
    <row r="766" spans="6:6" x14ac:dyDescent="0.25">
      <c r="F766" s="43"/>
    </row>
    <row r="767" spans="6:6" x14ac:dyDescent="0.25">
      <c r="F767" s="43"/>
    </row>
    <row r="768" spans="6:6" x14ac:dyDescent="0.25">
      <c r="F768" s="43"/>
    </row>
    <row r="769" spans="6:6" x14ac:dyDescent="0.25">
      <c r="F769" s="43"/>
    </row>
    <row r="770" spans="6:6" x14ac:dyDescent="0.25">
      <c r="F770" s="43"/>
    </row>
    <row r="771" spans="6:6" x14ac:dyDescent="0.25">
      <c r="F771" s="43"/>
    </row>
    <row r="772" spans="6:6" x14ac:dyDescent="0.25">
      <c r="F772" s="43"/>
    </row>
    <row r="773" spans="6:6" x14ac:dyDescent="0.25">
      <c r="F773" s="43"/>
    </row>
    <row r="774" spans="6:6" x14ac:dyDescent="0.25">
      <c r="F774" s="43"/>
    </row>
    <row r="775" spans="6:6" x14ac:dyDescent="0.25">
      <c r="F775" s="43"/>
    </row>
    <row r="776" spans="6:6" x14ac:dyDescent="0.25">
      <c r="F776" s="43"/>
    </row>
    <row r="777" spans="6:6" x14ac:dyDescent="0.25">
      <c r="F777" s="43"/>
    </row>
    <row r="778" spans="6:6" x14ac:dyDescent="0.25">
      <c r="F778" s="43"/>
    </row>
    <row r="779" spans="6:6" x14ac:dyDescent="0.25">
      <c r="F779" s="43"/>
    </row>
    <row r="780" spans="6:6" x14ac:dyDescent="0.25">
      <c r="F780" s="43"/>
    </row>
    <row r="781" spans="6:6" x14ac:dyDescent="0.25">
      <c r="F781" s="43"/>
    </row>
    <row r="782" spans="6:6" x14ac:dyDescent="0.25">
      <c r="F782" s="43"/>
    </row>
    <row r="783" spans="6:6" x14ac:dyDescent="0.25">
      <c r="F783" s="43"/>
    </row>
    <row r="784" spans="6:6" x14ac:dyDescent="0.25">
      <c r="F784" s="41"/>
    </row>
    <row r="785" spans="6:6" x14ac:dyDescent="0.25">
      <c r="F785" s="41"/>
    </row>
    <row r="786" spans="6:6" x14ac:dyDescent="0.25">
      <c r="F786" s="41"/>
    </row>
    <row r="787" spans="6:6" x14ac:dyDescent="0.25">
      <c r="F787" s="41"/>
    </row>
    <row r="788" spans="6:6" x14ac:dyDescent="0.25">
      <c r="F788" s="41"/>
    </row>
    <row r="789" spans="6:6" x14ac:dyDescent="0.25">
      <c r="F789" s="46"/>
    </row>
    <row r="790" spans="6:6" x14ac:dyDescent="0.25">
      <c r="F790" s="46"/>
    </row>
    <row r="791" spans="6:6" x14ac:dyDescent="0.25">
      <c r="F791" s="46"/>
    </row>
    <row r="792" spans="6:6" x14ac:dyDescent="0.25">
      <c r="F792" s="46"/>
    </row>
    <row r="793" spans="6:6" x14ac:dyDescent="0.25">
      <c r="F793" s="46"/>
    </row>
    <row r="794" spans="6:6" x14ac:dyDescent="0.25">
      <c r="F794" s="46"/>
    </row>
  </sheetData>
  <mergeCells count="2">
    <mergeCell ref="C1:W1"/>
    <mergeCell ref="A1:B1"/>
  </mergeCells>
  <printOptions horizontalCentered="1" verticalCentered="1" gridLines="1"/>
  <pageMargins left="0" right="0" top="1" bottom="1.25" header="0.3" footer="0.3"/>
  <pageSetup paperSize="5" scale="55" fitToWidth="3" fitToHeight="3" orientation="landscape" r:id="rId1"/>
  <headerFooter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workbookViewId="0">
      <selection activeCell="G28" sqref="A3:G28"/>
    </sheetView>
  </sheetViews>
  <sheetFormatPr defaultRowHeight="13.2" x14ac:dyDescent="0.25"/>
  <cols>
    <col min="1" max="1" width="3.21875" customWidth="1"/>
    <col min="2" max="2" width="23.44140625" customWidth="1"/>
    <col min="3" max="3" width="45.6640625" customWidth="1"/>
    <col min="4" max="4" width="24.5546875" customWidth="1"/>
    <col min="5" max="5" width="28.77734375" customWidth="1"/>
    <col min="6" max="6" width="26.77734375" customWidth="1"/>
    <col min="7" max="7" width="35.33203125" customWidth="1"/>
  </cols>
  <sheetData>
    <row r="3" spans="1:7" ht="18.600000000000001" thickBot="1" x14ac:dyDescent="0.3">
      <c r="A3" s="89" t="s">
        <v>317</v>
      </c>
      <c r="B3" s="89"/>
      <c r="C3" s="89"/>
      <c r="D3" s="89"/>
      <c r="E3" s="89"/>
      <c r="F3" s="59"/>
      <c r="G3" s="59"/>
    </row>
    <row r="4" spans="1:7" s="32" customFormat="1" ht="18.600000000000001" thickBot="1" x14ac:dyDescent="0.3">
      <c r="A4" s="72" t="s">
        <v>316</v>
      </c>
      <c r="B4" s="70" t="s">
        <v>109</v>
      </c>
      <c r="C4" s="69" t="s">
        <v>110</v>
      </c>
      <c r="D4" s="68" t="s">
        <v>111</v>
      </c>
      <c r="E4" s="68" t="s">
        <v>112</v>
      </c>
      <c r="F4" s="68" t="s">
        <v>141</v>
      </c>
      <c r="G4" s="68" t="s">
        <v>154</v>
      </c>
    </row>
    <row r="5" spans="1:7" s="50" customFormat="1" ht="15.6" x14ac:dyDescent="0.25">
      <c r="A5" s="4">
        <v>1</v>
      </c>
      <c r="B5" s="24" t="s">
        <v>312</v>
      </c>
      <c r="C5" s="24" t="s">
        <v>258</v>
      </c>
      <c r="D5" s="24"/>
      <c r="E5" s="24" t="s">
        <v>257</v>
      </c>
      <c r="F5" s="24" t="s">
        <v>256</v>
      </c>
      <c r="G5" s="67" t="s">
        <v>276</v>
      </c>
    </row>
    <row r="6" spans="1:7" s="50" customFormat="1" ht="15.6" x14ac:dyDescent="0.25">
      <c r="A6" s="4">
        <v>2</v>
      </c>
      <c r="B6" s="4" t="s">
        <v>297</v>
      </c>
      <c r="C6" s="61" t="s">
        <v>313</v>
      </c>
      <c r="D6" s="4"/>
      <c r="E6" s="4" t="s">
        <v>299</v>
      </c>
      <c r="F6" s="4" t="s">
        <v>300</v>
      </c>
      <c r="G6" s="62" t="s">
        <v>298</v>
      </c>
    </row>
    <row r="7" spans="1:7" s="50" customFormat="1" ht="15.6" x14ac:dyDescent="0.25">
      <c r="A7" s="4">
        <v>3</v>
      </c>
      <c r="B7" s="4" t="s">
        <v>200</v>
      </c>
      <c r="C7" s="4" t="s">
        <v>201</v>
      </c>
      <c r="D7" s="4"/>
      <c r="E7" s="4" t="s">
        <v>202</v>
      </c>
      <c r="F7" s="4" t="s">
        <v>203</v>
      </c>
      <c r="G7" s="60" t="s">
        <v>204</v>
      </c>
    </row>
    <row r="8" spans="1:7" s="50" customFormat="1" ht="15.6" x14ac:dyDescent="0.25">
      <c r="A8" s="4">
        <v>4</v>
      </c>
      <c r="B8" s="4" t="s">
        <v>227</v>
      </c>
      <c r="C8" s="4" t="s">
        <v>228</v>
      </c>
      <c r="D8" s="4" t="s">
        <v>229</v>
      </c>
      <c r="E8" s="4" t="s">
        <v>230</v>
      </c>
      <c r="F8" s="4" t="s">
        <v>231</v>
      </c>
      <c r="G8" s="60" t="s">
        <v>275</v>
      </c>
    </row>
    <row r="9" spans="1:7" s="50" customFormat="1" ht="15.6" x14ac:dyDescent="0.25">
      <c r="A9" s="4">
        <v>5</v>
      </c>
      <c r="B9" s="4" t="s">
        <v>177</v>
      </c>
      <c r="C9" s="4"/>
      <c r="D9" s="4" t="s">
        <v>155</v>
      </c>
      <c r="E9" s="4"/>
      <c r="F9" s="4" t="s">
        <v>151</v>
      </c>
      <c r="G9" s="60" t="s">
        <v>150</v>
      </c>
    </row>
    <row r="10" spans="1:7" s="50" customFormat="1" ht="15.6" x14ac:dyDescent="0.25">
      <c r="A10" s="4">
        <v>6</v>
      </c>
      <c r="B10" s="4" t="s">
        <v>314</v>
      </c>
      <c r="C10" s="4" t="s">
        <v>262</v>
      </c>
      <c r="D10" s="4" t="s">
        <v>265</v>
      </c>
      <c r="E10" s="4" t="s">
        <v>263</v>
      </c>
      <c r="F10" s="4"/>
      <c r="G10" s="60" t="s">
        <v>264</v>
      </c>
    </row>
    <row r="11" spans="1:7" s="50" customFormat="1" ht="15.6" x14ac:dyDescent="0.25">
      <c r="A11" s="4">
        <v>7</v>
      </c>
      <c r="B11" s="4" t="s">
        <v>215</v>
      </c>
      <c r="C11" s="4" t="s">
        <v>217</v>
      </c>
      <c r="D11" s="4" t="s">
        <v>218</v>
      </c>
      <c r="E11" s="4" t="s">
        <v>333</v>
      </c>
      <c r="F11" s="4" t="s">
        <v>216</v>
      </c>
      <c r="G11" s="60" t="s">
        <v>274</v>
      </c>
    </row>
    <row r="12" spans="1:7" s="50" customFormat="1" ht="15.6" x14ac:dyDescent="0.25">
      <c r="A12" s="4">
        <v>8</v>
      </c>
      <c r="B12" s="4" t="s">
        <v>183</v>
      </c>
      <c r="C12" s="4"/>
      <c r="D12" s="4" t="s">
        <v>184</v>
      </c>
      <c r="E12" s="4" t="s">
        <v>185</v>
      </c>
      <c r="F12" s="4" t="s">
        <v>186</v>
      </c>
      <c r="G12" s="60" t="s">
        <v>187</v>
      </c>
    </row>
    <row r="13" spans="1:7" s="50" customFormat="1" ht="15.6" x14ac:dyDescent="0.25">
      <c r="A13" s="4">
        <v>9</v>
      </c>
      <c r="B13" s="4" t="s">
        <v>194</v>
      </c>
      <c r="C13" s="4" t="s">
        <v>195</v>
      </c>
      <c r="D13" s="4" t="s">
        <v>196</v>
      </c>
      <c r="E13" s="4" t="s">
        <v>197</v>
      </c>
      <c r="F13" s="4" t="s">
        <v>198</v>
      </c>
      <c r="G13" s="60" t="s">
        <v>199</v>
      </c>
    </row>
    <row r="14" spans="1:7" s="50" customFormat="1" ht="15.6" x14ac:dyDescent="0.25">
      <c r="A14" s="4">
        <v>10</v>
      </c>
      <c r="B14" s="4" t="s">
        <v>212</v>
      </c>
      <c r="C14" s="4" t="s">
        <v>211</v>
      </c>
      <c r="D14" s="4" t="s">
        <v>209</v>
      </c>
      <c r="E14" s="4" t="s">
        <v>210</v>
      </c>
      <c r="F14" s="4" t="s">
        <v>213</v>
      </c>
      <c r="G14" s="60" t="s">
        <v>214</v>
      </c>
    </row>
    <row r="15" spans="1:7" s="50" customFormat="1" ht="15.6" x14ac:dyDescent="0.25">
      <c r="A15" s="4">
        <v>11</v>
      </c>
      <c r="B15" s="4" t="s">
        <v>178</v>
      </c>
      <c r="C15" s="4" t="s">
        <v>124</v>
      </c>
      <c r="D15" s="4" t="s">
        <v>125</v>
      </c>
      <c r="E15" s="4" t="s">
        <v>126</v>
      </c>
      <c r="F15" s="4" t="s">
        <v>144</v>
      </c>
      <c r="G15" s="60" t="s">
        <v>145</v>
      </c>
    </row>
    <row r="16" spans="1:7" s="50" customFormat="1" ht="15.6" x14ac:dyDescent="0.25">
      <c r="A16" s="4">
        <v>12</v>
      </c>
      <c r="B16" s="4" t="s">
        <v>180</v>
      </c>
      <c r="C16" s="4"/>
      <c r="D16" s="4" t="s">
        <v>139</v>
      </c>
      <c r="E16" s="4" t="s">
        <v>140</v>
      </c>
      <c r="F16" s="4" t="s">
        <v>142</v>
      </c>
      <c r="G16" s="60" t="s">
        <v>143</v>
      </c>
    </row>
    <row r="17" spans="1:7" s="50" customFormat="1" ht="15.6" x14ac:dyDescent="0.25">
      <c r="A17" s="4">
        <v>13</v>
      </c>
      <c r="B17" s="4" t="s">
        <v>188</v>
      </c>
      <c r="C17" s="4" t="s">
        <v>189</v>
      </c>
      <c r="D17" s="4" t="s">
        <v>190</v>
      </c>
      <c r="E17" s="4" t="s">
        <v>332</v>
      </c>
      <c r="F17" s="4" t="s">
        <v>191</v>
      </c>
      <c r="G17" s="60" t="s">
        <v>192</v>
      </c>
    </row>
    <row r="18" spans="1:7" s="50" customFormat="1" ht="15.6" x14ac:dyDescent="0.25">
      <c r="A18" s="4"/>
      <c r="B18" s="4" t="s">
        <v>188</v>
      </c>
      <c r="C18" s="63"/>
      <c r="D18" s="4"/>
      <c r="E18" s="63"/>
      <c r="F18" s="63"/>
      <c r="G18" s="60" t="s">
        <v>277</v>
      </c>
    </row>
    <row r="19" spans="1:7" s="50" customFormat="1" ht="15.6" x14ac:dyDescent="0.25">
      <c r="A19" s="4">
        <v>14</v>
      </c>
      <c r="B19" s="4" t="s">
        <v>182</v>
      </c>
      <c r="C19" s="4"/>
      <c r="D19" s="64" t="s">
        <v>158</v>
      </c>
      <c r="E19" s="64" t="s">
        <v>156</v>
      </c>
      <c r="F19" s="4"/>
      <c r="G19" s="60" t="s">
        <v>157</v>
      </c>
    </row>
    <row r="20" spans="1:7" s="50" customFormat="1" ht="15.6" x14ac:dyDescent="0.3">
      <c r="A20" s="4"/>
      <c r="B20" s="4" t="s">
        <v>182</v>
      </c>
      <c r="C20" s="4"/>
      <c r="D20" s="64"/>
      <c r="E20" s="50" t="s">
        <v>328</v>
      </c>
      <c r="F20" s="4" t="s">
        <v>329</v>
      </c>
      <c r="G20" s="74" t="s">
        <v>330</v>
      </c>
    </row>
    <row r="21" spans="1:7" s="50" customFormat="1" ht="15.6" x14ac:dyDescent="0.25">
      <c r="A21" s="4">
        <v>15</v>
      </c>
      <c r="B21" s="4" t="s">
        <v>282</v>
      </c>
      <c r="C21" s="4" t="s">
        <v>267</v>
      </c>
      <c r="D21" s="4" t="s">
        <v>268</v>
      </c>
      <c r="E21" s="4" t="s">
        <v>269</v>
      </c>
      <c r="F21" s="4" t="s">
        <v>270</v>
      </c>
      <c r="G21" s="60" t="s">
        <v>271</v>
      </c>
    </row>
    <row r="22" spans="1:7" ht="15.6" x14ac:dyDescent="0.25">
      <c r="A22" s="4">
        <v>16</v>
      </c>
      <c r="B22" s="4" t="s">
        <v>278</v>
      </c>
      <c r="C22" s="4" t="s">
        <v>279</v>
      </c>
      <c r="D22" s="4" t="s">
        <v>280</v>
      </c>
      <c r="E22" s="90" t="s">
        <v>331</v>
      </c>
      <c r="F22" s="63"/>
      <c r="G22" s="79" t="s">
        <v>281</v>
      </c>
    </row>
    <row r="23" spans="1:7" s="50" customFormat="1" ht="15.6" x14ac:dyDescent="0.3">
      <c r="A23" s="4"/>
      <c r="B23" s="4" t="s">
        <v>278</v>
      </c>
      <c r="C23" s="4"/>
      <c r="D23" s="4"/>
      <c r="E23" s="80" t="s">
        <v>326</v>
      </c>
      <c r="F23" s="81" t="s">
        <v>327</v>
      </c>
      <c r="G23" s="82" t="s">
        <v>325</v>
      </c>
    </row>
    <row r="24" spans="1:7" s="50" customFormat="1" ht="15.6" x14ac:dyDescent="0.25">
      <c r="A24" s="4">
        <v>17</v>
      </c>
      <c r="B24" s="4" t="s">
        <v>179</v>
      </c>
      <c r="C24" s="4" t="s">
        <v>115</v>
      </c>
      <c r="D24" s="4" t="s">
        <v>113</v>
      </c>
      <c r="E24" s="4" t="s">
        <v>114</v>
      </c>
      <c r="F24" s="4" t="s">
        <v>152</v>
      </c>
      <c r="G24" s="60" t="s">
        <v>153</v>
      </c>
    </row>
    <row r="25" spans="1:7" s="50" customFormat="1" ht="15.6" x14ac:dyDescent="0.25">
      <c r="A25" s="4">
        <v>18</v>
      </c>
      <c r="B25" s="4" t="s">
        <v>181</v>
      </c>
      <c r="C25" s="4"/>
      <c r="D25" s="65" t="s">
        <v>148</v>
      </c>
      <c r="E25" s="61" t="s">
        <v>149</v>
      </c>
      <c r="F25" s="4" t="s">
        <v>146</v>
      </c>
      <c r="G25" s="60" t="s">
        <v>147</v>
      </c>
    </row>
    <row r="26" spans="1:7" s="78" customFormat="1" ht="15.6" x14ac:dyDescent="0.25">
      <c r="A26" s="76">
        <v>19</v>
      </c>
      <c r="B26" s="66" t="s">
        <v>304</v>
      </c>
      <c r="C26" s="76"/>
      <c r="D26" s="66" t="s">
        <v>302</v>
      </c>
      <c r="E26" s="66" t="s">
        <v>303</v>
      </c>
      <c r="F26" s="66" t="s">
        <v>324</v>
      </c>
      <c r="G26" s="77" t="s">
        <v>323</v>
      </c>
    </row>
    <row r="27" spans="1:7" ht="15.6" x14ac:dyDescent="0.3">
      <c r="A27" s="4">
        <v>20</v>
      </c>
      <c r="B27" s="4" t="s">
        <v>315</v>
      </c>
      <c r="C27" s="63"/>
      <c r="D27" s="71" t="s">
        <v>319</v>
      </c>
      <c r="E27" s="71" t="s">
        <v>320</v>
      </c>
      <c r="F27" s="63"/>
      <c r="G27" s="73" t="s">
        <v>318</v>
      </c>
    </row>
    <row r="28" spans="1:7" ht="15.6" x14ac:dyDescent="0.3">
      <c r="A28" s="63"/>
      <c r="B28" s="4" t="s">
        <v>315</v>
      </c>
      <c r="C28" s="63"/>
      <c r="E28" s="63"/>
      <c r="F28" s="75" t="s">
        <v>322</v>
      </c>
      <c r="G28" s="83" t="s">
        <v>321</v>
      </c>
    </row>
    <row r="29" spans="1:7" x14ac:dyDescent="0.25">
      <c r="A29" s="63"/>
      <c r="B29" s="63"/>
      <c r="C29" s="63"/>
      <c r="D29" s="63"/>
      <c r="E29" s="63"/>
      <c r="F29" s="63"/>
      <c r="G29" s="63"/>
    </row>
    <row r="30" spans="1:7" x14ac:dyDescent="0.25">
      <c r="A30" s="63"/>
      <c r="B30" s="63"/>
      <c r="C30" s="63"/>
      <c r="D30" s="63"/>
      <c r="E30" s="63"/>
      <c r="F30" s="63"/>
      <c r="G30" s="63"/>
    </row>
    <row r="31" spans="1:7" x14ac:dyDescent="0.25">
      <c r="A31" s="63"/>
      <c r="B31" s="63"/>
      <c r="C31" s="63"/>
      <c r="D31" s="63"/>
      <c r="E31" s="63"/>
      <c r="F31" s="63"/>
      <c r="G31" s="63"/>
    </row>
  </sheetData>
  <sortState ref="B5:G24">
    <sortCondition ref="B5:B24"/>
  </sortState>
  <mergeCells count="1">
    <mergeCell ref="A3:E3"/>
  </mergeCells>
  <hyperlinks>
    <hyperlink ref="G16" r:id="rId1"/>
    <hyperlink ref="G15" r:id="rId2"/>
    <hyperlink ref="G25" r:id="rId3"/>
    <hyperlink ref="G9" r:id="rId4"/>
    <hyperlink ref="G19" r:id="rId5"/>
    <hyperlink ref="G12" r:id="rId6"/>
    <hyperlink ref="G17" r:id="rId7"/>
    <hyperlink ref="G13" r:id="rId8"/>
    <hyperlink ref="G7" r:id="rId9"/>
    <hyperlink ref="G14" r:id="rId10"/>
    <hyperlink ref="G8" r:id="rId11"/>
    <hyperlink ref="G10" r:id="rId12"/>
    <hyperlink ref="G21" r:id="rId13"/>
    <hyperlink ref="G11" r:id="rId14"/>
    <hyperlink ref="G5" r:id="rId15"/>
    <hyperlink ref="G18" r:id="rId16"/>
    <hyperlink ref="G22" r:id="rId17" display="mailto:kmacdonald@uxbridge-ma.gov"/>
    <hyperlink ref="G6" r:id="rId18" display="mailto:dlanzillotti@town.arlington.ma.us"/>
    <hyperlink ref="G27" r:id="rId19"/>
    <hyperlink ref="G28" r:id="rId20"/>
    <hyperlink ref="G26" r:id="rId21"/>
    <hyperlink ref="G23" r:id="rId22"/>
    <hyperlink ref="G24" r:id="rId23"/>
    <hyperlink ref="G20" r:id="rId24"/>
  </hyperlinks>
  <printOptions horizontalCentered="1" verticalCentered="1" gridLines="1"/>
  <pageMargins left="0.2" right="0.2" top="0.75" bottom="0.75" header="0.3" footer="0.3"/>
  <pageSetup scale="80" orientation="landscape" r:id="rId25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Sheet</vt:lpstr>
      <vt:lpstr>Delivery Locations</vt:lpstr>
      <vt:lpstr>'Bid Sheet'!Print_Area</vt:lpstr>
      <vt:lpstr>'Delivery Locations'!Print_Area</vt:lpstr>
      <vt:lpstr>'Bid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Diana</dc:creator>
  <cp:lastModifiedBy>Pedulla, Joseph</cp:lastModifiedBy>
  <cp:lastPrinted>2017-09-05T18:04:45Z</cp:lastPrinted>
  <dcterms:created xsi:type="dcterms:W3CDTF">2017-05-15T10:21:05Z</dcterms:created>
  <dcterms:modified xsi:type="dcterms:W3CDTF">2017-09-06T16:58:16Z</dcterms:modified>
</cp:coreProperties>
</file>